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activeTab="0"/>
  </bookViews>
  <sheets>
    <sheet name="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<sst xmlns="http://schemas.openxmlformats.org/spreadsheetml/2006/main" count="297" uniqueCount="126">
  <si>
    <t>円</t>
  </si>
  <si>
    <t>役職</t>
  </si>
  <si>
    <t>氏名</t>
  </si>
  <si>
    <t>人</t>
  </si>
  <si>
    <t>業務執行権を有する者の指示</t>
  </si>
  <si>
    <t>を受け労働に従事し、賃金を</t>
  </si>
  <si>
    <t>役員で労働者扱いの者</t>
  </si>
  <si>
    <t>所掌</t>
  </si>
  <si>
    <t>出 向 労 働 者 の 有 無</t>
  </si>
  <si>
    <t>有</t>
  </si>
  <si>
    <t>無</t>
  </si>
  <si>
    <t>事業場名</t>
  </si>
  <si>
    <t>電話番号</t>
  </si>
  <si>
    <t>確定保険料算定基礎賃金集計票</t>
  </si>
  <si>
    <t>役員で被保険者扱いの者</t>
  </si>
  <si>
    <t>①</t>
  </si>
  <si>
    <t>②</t>
  </si>
  <si>
    <t>③</t>
  </si>
  <si>
    <t>④</t>
  </si>
  <si>
    <t>⑤</t>
  </si>
  <si>
    <t>⑥</t>
  </si>
  <si>
    <t>（⑤＋⑥）</t>
  </si>
  <si>
    <t>⑧</t>
  </si>
  <si>
    <t>（①＋②＋③）</t>
  </si>
  <si>
    <t>１．役員のうち労災保険又は雇用保険が適用される者について役職・氏名を記入して下さい。</t>
  </si>
  <si>
    <t>２．保険成立が労働組合の場合は前記１．に準じて専従役員の役職・氏名を記入して下さい。</t>
  </si>
  <si>
    <t>※出向労働者の取り扱いについては「年更手続のしおり」参照</t>
  </si>
  <si>
    <t>受　  　 名　・　出   　　名</t>
  </si>
  <si>
    <t>労　　  災　  　保　  　険 　 　対　  　象　 　 労　 　 働　  　者　  　数  　　及　  　び　  　賃　  　金</t>
  </si>
  <si>
    <t>雇　 　用  　保  　険  　対  　象  　被  　保 　　険  　者 　　数 　　及　 　び  　賃  　金</t>
  </si>
  <si>
    <t>月別内訳</t>
  </si>
  <si>
    <t>所 在 地</t>
  </si>
  <si>
    <t>うち高年齢労働者分</t>
  </si>
  <si>
    <t>⑦</t>
  </si>
  <si>
    <t>※労働者数の記入について</t>
  </si>
  <si>
    <t>1ｹ月平均使用労働者数</t>
  </si>
  <si>
    <t>労災保険は月ごとに各月末（賃金締切日がある場合には月末直前の当該賃金締</t>
  </si>
  <si>
    <t>切日）の使用労働者数を、雇用保険は月ごとに被保険者数を記入して下さい。</t>
  </si>
  <si>
    <t>（注）</t>
  </si>
  <si>
    <t>１ケ月平均   被保険者数</t>
  </si>
  <si>
    <t>1ｹ月平均         高年齢             労働者数</t>
  </si>
  <si>
    <t>労働保険　番　　　号</t>
  </si>
  <si>
    <t>府県</t>
  </si>
  <si>
    <t>管轄</t>
  </si>
  <si>
    <t>基幹番号</t>
  </si>
  <si>
    <t>枝番号</t>
  </si>
  <si>
    <t>常用労働者</t>
  </si>
  <si>
    <t>臨時労働者</t>
  </si>
  <si>
    <t>合計</t>
  </si>
  <si>
    <t>被保険者</t>
  </si>
  <si>
    <t xml:space="preserve">      区分</t>
  </si>
  <si>
    <t>パートタイマー等で雇用保険　　　　　　の被保険者となる者を含む</t>
  </si>
  <si>
    <t>アルバイト及びパート</t>
  </si>
  <si>
    <t>被保険者とならない者</t>
  </si>
  <si>
    <t>タイマー等で雇用保険の</t>
  </si>
  <si>
    <t>得ている者等　　（しおり参照）</t>
  </si>
  <si>
    <t>給与支払等の面から</t>
  </si>
  <si>
    <t>みて労働者的性格の</t>
  </si>
  <si>
    <t>強い者（しおり参照）</t>
  </si>
  <si>
    <t>年4月1日以前に生まれた者）</t>
  </si>
  <si>
    <t>役員で労働者扱い</t>
  </si>
  <si>
    <t>の者の役職・氏名</t>
  </si>
  <si>
    <t xml:space="preserve"> T</t>
  </si>
  <si>
    <t xml:space="preserve"> S</t>
  </si>
  <si>
    <t xml:space="preserve"> T</t>
  </si>
  <si>
    <t xml:space="preserve"> T</t>
  </si>
  <si>
    <t xml:space="preserve"> S</t>
  </si>
  <si>
    <t>高年齢労働者氏名</t>
  </si>
  <si>
    <t>生　年　月　日</t>
  </si>
  <si>
    <t xml:space="preserve"> T</t>
  </si>
  <si>
    <t>３．賃金総額には、賃金、給与、賞与、通勤手当（課税対象分と非課税分の合計額）その他、各種手当を含みます。</t>
  </si>
  <si>
    <t>㋺</t>
  </si>
  <si>
    <t>㋩</t>
  </si>
  <si>
    <t>㋥</t>
  </si>
  <si>
    <r>
      <t>５．本集計票の㋺を「申告書」の⑧保険料算定基礎額（ロ）へ、㋩を⑧（ハ）へ、㋥</t>
    </r>
    <r>
      <rPr>
        <sz val="7"/>
        <rFont val="ＭＳ Ｐ明朝"/>
        <family val="1"/>
      </rPr>
      <t>を（ニ）にそれぞれ転記して下さい。（すべて千円未満切捨て）</t>
    </r>
  </si>
  <si>
    <t>取締役総務部長</t>
  </si>
  <si>
    <t>取締役工場長</t>
  </si>
  <si>
    <t>富島　滋人</t>
  </si>
  <si>
    <t>岡畑　泰正</t>
  </si>
  <si>
    <t>松川　宏徹</t>
  </si>
  <si>
    <t>富山市牛島新町11番7号</t>
  </si>
  <si>
    <t>富山労働株式会社</t>
  </si>
  <si>
    <t>①</t>
  </si>
  <si>
    <t>②</t>
  </si>
  <si>
    <t>③</t>
  </si>
  <si>
    <t>④</t>
  </si>
  <si>
    <t>⑤</t>
  </si>
  <si>
    <t>⑥</t>
  </si>
  <si>
    <t>⑦</t>
  </si>
  <si>
    <t>⑧</t>
  </si>
  <si>
    <t>（①＋②＋③）</t>
  </si>
  <si>
    <t>（⑤＋⑥）</t>
  </si>
  <si>
    <t>㋺</t>
  </si>
  <si>
    <t xml:space="preserve"> T</t>
  </si>
  <si>
    <t xml:space="preserve"> T</t>
  </si>
  <si>
    <t xml:space="preserve"> S</t>
  </si>
  <si>
    <t>６．本集計票の</t>
  </si>
  <si>
    <t>事業主控、労働局・監督署提出用として３部印刷し、労働局又は監督署に２部提出のこと。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</si>
  <si>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</si>
  <si>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</si>
  <si>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</si>
  <si>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</si>
  <si>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</si>
  <si>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 10月</t>
  </si>
  <si>
    <t xml:space="preserve">     11月</t>
  </si>
  <si>
    <t xml:space="preserve">     12月</t>
  </si>
  <si>
    <t xml:space="preserve">      2月</t>
  </si>
  <si>
    <t xml:space="preserve">      3月</t>
  </si>
  <si>
    <t>賞与等</t>
  </si>
  <si>
    <t xml:space="preserve">   年  月</t>
  </si>
  <si>
    <t>人</t>
  </si>
  <si>
    <t xml:space="preserve"> （   ０７６  ）－（   ４３２  ）－２７１４</t>
  </si>
  <si>
    <t>年   月   日</t>
  </si>
  <si>
    <t>のみ入力すると合計欄は自動計算されます。色は印刷されません。</t>
  </si>
  <si>
    <t>　　を記入して下さい。</t>
  </si>
  <si>
    <t xml:space="preserve"> （        ）－（        ）－    </t>
  </si>
  <si>
    <t xml:space="preserve">   年  月</t>
  </si>
  <si>
    <t xml:space="preserve"> 18年 1月</t>
  </si>
  <si>
    <t xml:space="preserve"> 17年 4月</t>
  </si>
  <si>
    <t>て満64才以上の者　（昭和16</t>
  </si>
  <si>
    <t>平成17年4月1日現在におい</t>
  </si>
  <si>
    <t>16年  3月 24日</t>
  </si>
  <si>
    <t>４．高年齢労働者分には、雇用保険被保険者のうち任意加入による高年齢継続被保険者、短期雇用特例被保険者及び日雇労働被保険者以外の高年齢労働者（平成17年4月1日現在において満64才以上の者、すなわち昭和16年4月1日以前に生まれた者）</t>
  </si>
  <si>
    <t xml:space="preserve"> 17年 8月</t>
  </si>
  <si>
    <t xml:space="preserve"> 17年12月</t>
  </si>
  <si>
    <t>４．高年齢労働者分には、雇用保険被保険者のうち任意加入による高年齢継続被保険者、短期雇用特例被保険者及び日雇労働被保険者以外の高年齢労働者（平成18年4月1日現在において満64才以上の者、すなわち昭和17年4月1日以前に生まれた者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</si>
</sst>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11"/>
      <name val="ＭＳ Ｐ明朝"/>
      <family val="1"/>
    </font>
    <font>
      <sz val="4"/>
      <name val="ＭＳ Ｐ明朝"/>
      <family val="1"/>
    </font>
    <font>
      <b/>
      <sz val="17"/>
      <name val="ＭＳ Ｐ明朝"/>
      <family val="1"/>
    </font>
    <font>
      <b/>
      <sz val="8"/>
      <name val="ＭＳ Ｐゴシック"/>
      <family val="3"/>
    </font>
    <font>
      <sz val="7"/>
      <name val="ＭＳ Ｐゴシック"/>
      <family val="3"/>
    </font>
    <font>
      <sz val="4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b/>
      <sz val="17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7"/>
      <name val="ＭＳ Ｐ明朝"/>
      <family val="1"/>
    </font>
    <font>
      <b/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 style="double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double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hair"/>
      <top style="hair"/>
      <bottom>
        <color indexed="63"/>
      </bottom>
    </border>
    <border>
      <left style="dotted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16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/>
    </xf>
    <xf numFmtId="0" fontId="0" fillId="0" borderId="0" xfId="0" applyAlignment="1">
      <alignment vertical="top"/>
    </xf>
    <xf numFmtId="0" fontId="7" fillId="0" borderId="17" xfId="0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49" fontId="20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7" fillId="0" borderId="0" xfId="0" applyNumberFormat="1" applyFont="1" applyAlignment="1">
      <alignment horizontal="left" vertical="center"/>
    </xf>
    <xf numFmtId="49" fontId="7" fillId="2" borderId="21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horizontal="right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 vertical="top" textRotation="255"/>
    </xf>
    <xf numFmtId="0" fontId="13" fillId="0" borderId="0" xfId="0" applyFont="1" applyAlignment="1">
      <alignment horizontal="center" textRotation="255"/>
    </xf>
    <xf numFmtId="49" fontId="25" fillId="0" borderId="0" xfId="0" applyNumberFormat="1" applyFont="1" applyBorder="1" applyAlignment="1">
      <alignment horizontal="left" vertical="center" textRotation="255"/>
    </xf>
    <xf numFmtId="0" fontId="0" fillId="0" borderId="24" xfId="0" applyFill="1" applyBorder="1" applyAlignment="1">
      <alignment/>
    </xf>
    <xf numFmtId="0" fontId="7" fillId="0" borderId="13" xfId="0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22" fillId="0" borderId="0" xfId="0" applyNumberFormat="1" applyFont="1" applyAlignment="1">
      <alignment horizontal="justify"/>
    </xf>
    <xf numFmtId="3" fontId="1" fillId="0" borderId="8" xfId="0" applyNumberFormat="1" applyFont="1" applyBorder="1" applyAlignment="1">
      <alignment horizontal="center" vertical="top"/>
    </xf>
    <xf numFmtId="3" fontId="20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 vertical="top"/>
      <protection locked="0"/>
    </xf>
    <xf numFmtId="0" fontId="23" fillId="2" borderId="17" xfId="0" applyFont="1" applyFill="1" applyBorder="1" applyAlignment="1" applyProtection="1">
      <alignment horizontal="left"/>
      <protection locked="0"/>
    </xf>
    <xf numFmtId="49" fontId="23" fillId="2" borderId="25" xfId="0" applyNumberFormat="1" applyFont="1" applyFill="1" applyBorder="1" applyAlignment="1" applyProtection="1">
      <alignment horizontal="left"/>
      <protection locked="0"/>
    </xf>
    <xf numFmtId="0" fontId="23" fillId="2" borderId="25" xfId="0" applyFont="1" applyFill="1" applyBorder="1" applyAlignment="1" applyProtection="1">
      <alignment horizontal="left"/>
      <protection locked="0"/>
    </xf>
    <xf numFmtId="0" fontId="6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3" fontId="21" fillId="2" borderId="4" xfId="0" applyNumberFormat="1" applyFont="1" applyFill="1" applyBorder="1" applyAlignment="1" applyProtection="1">
      <alignment horizontal="right"/>
      <protection locked="0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6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/>
      <protection locked="0"/>
    </xf>
    <xf numFmtId="3" fontId="21" fillId="2" borderId="5" xfId="0" applyNumberFormat="1" applyFont="1" applyFill="1" applyBorder="1" applyAlignment="1" applyProtection="1">
      <alignment horizontal="right"/>
      <protection locked="0"/>
    </xf>
    <xf numFmtId="3" fontId="21" fillId="2" borderId="32" xfId="0" applyNumberFormat="1" applyFont="1" applyFill="1" applyBorder="1" applyAlignment="1" applyProtection="1">
      <alignment horizontal="right"/>
      <protection locked="0"/>
    </xf>
    <xf numFmtId="3" fontId="21" fillId="2" borderId="3" xfId="0" applyNumberFormat="1" applyFont="1" applyFill="1" applyBorder="1" applyAlignment="1" applyProtection="1">
      <alignment horizontal="right"/>
      <protection locked="0"/>
    </xf>
    <xf numFmtId="3" fontId="0" fillId="2" borderId="5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7" fillId="0" borderId="0" xfId="0" applyNumberFormat="1" applyFont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2" borderId="34" xfId="0" applyFont="1" applyFill="1" applyBorder="1" applyAlignment="1" applyProtection="1">
      <alignment horizontal="right" vertical="center"/>
      <protection locked="0"/>
    </xf>
    <xf numFmtId="0" fontId="23" fillId="2" borderId="35" xfId="0" applyFont="1" applyFill="1" applyBorder="1" applyAlignment="1" applyProtection="1">
      <alignment horizontal="right" vertical="center"/>
      <protection locked="0"/>
    </xf>
    <xf numFmtId="0" fontId="23" fillId="2" borderId="15" xfId="0" applyFont="1" applyFill="1" applyBorder="1" applyAlignment="1" applyProtection="1">
      <alignment horizontal="right" vertical="center"/>
      <protection locked="0"/>
    </xf>
    <xf numFmtId="0" fontId="23" fillId="2" borderId="36" xfId="0" applyFont="1" applyFill="1" applyBorder="1" applyAlignment="1" applyProtection="1">
      <alignment horizontal="right" vertical="center"/>
      <protection locked="0"/>
    </xf>
    <xf numFmtId="0" fontId="23" fillId="2" borderId="33" xfId="0" applyFont="1" applyFill="1" applyBorder="1" applyAlignment="1" applyProtection="1">
      <alignment horizontal="right" vertical="center"/>
      <protection locked="0"/>
    </xf>
    <xf numFmtId="0" fontId="23" fillId="2" borderId="19" xfId="0" applyFont="1" applyFill="1" applyBorder="1" applyAlignment="1" applyProtection="1">
      <alignment horizontal="right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7" fillId="0" borderId="13" xfId="0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7" fillId="0" borderId="8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180" fontId="7" fillId="0" borderId="32" xfId="0" applyNumberFormat="1" applyFont="1" applyFill="1" applyBorder="1" applyAlignment="1">
      <alignment horizontal="right"/>
    </xf>
    <xf numFmtId="180" fontId="13" fillId="0" borderId="24" xfId="0" applyNumberFormat="1" applyFont="1" applyFill="1" applyBorder="1" applyAlignment="1">
      <alignment/>
    </xf>
    <xf numFmtId="3" fontId="21" fillId="0" borderId="8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32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10" fillId="0" borderId="32" xfId="0" applyFont="1" applyBorder="1" applyAlignment="1">
      <alignment horizontal="distributed" vertical="center" wrapText="1"/>
    </xf>
    <xf numFmtId="0" fontId="14" fillId="0" borderId="24" xfId="0" applyFont="1" applyBorder="1" applyAlignment="1">
      <alignment horizontal="distributed" vertical="center" wrapText="1"/>
    </xf>
    <xf numFmtId="0" fontId="23" fillId="0" borderId="40" xfId="0" applyFont="1" applyBorder="1" applyAlignment="1">
      <alignment horizontal="distributed" vertical="center"/>
    </xf>
    <xf numFmtId="0" fontId="23" fillId="0" borderId="41" xfId="0" applyFont="1" applyBorder="1" applyAlignment="1">
      <alignment horizontal="distributed" vertical="center"/>
    </xf>
    <xf numFmtId="0" fontId="23" fillId="0" borderId="42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left" vertical="center"/>
    </xf>
    <xf numFmtId="180" fontId="7" fillId="2" borderId="32" xfId="0" applyNumberFormat="1" applyFont="1" applyFill="1" applyBorder="1" applyAlignment="1" applyProtection="1">
      <alignment horizontal="right"/>
      <protection locked="0"/>
    </xf>
    <xf numFmtId="180" fontId="13" fillId="2" borderId="24" xfId="0" applyNumberFormat="1" applyFont="1" applyFill="1" applyBorder="1" applyAlignment="1" applyProtection="1">
      <alignment horizontal="right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7" fillId="0" borderId="7" xfId="0" applyFont="1" applyBorder="1" applyAlignment="1">
      <alignment horizontal="right" vertical="top"/>
    </xf>
    <xf numFmtId="0" fontId="0" fillId="0" borderId="24" xfId="0" applyBorder="1" applyAlignment="1">
      <alignment vertical="top"/>
    </xf>
    <xf numFmtId="0" fontId="7" fillId="0" borderId="6" xfId="0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7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5" fillId="0" borderId="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distributed" vertical="center"/>
    </xf>
    <xf numFmtId="0" fontId="15" fillId="0" borderId="1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18" fillId="0" borderId="3" xfId="0" applyFont="1" applyBorder="1" applyAlignment="1">
      <alignment/>
    </xf>
    <xf numFmtId="0" fontId="18" fillId="0" borderId="24" xfId="0" applyFont="1" applyBorder="1" applyAlignment="1">
      <alignment/>
    </xf>
    <xf numFmtId="0" fontId="0" fillId="0" borderId="3" xfId="0" applyBorder="1" applyAlignment="1">
      <alignment horizontal="distributed" vertical="center"/>
    </xf>
    <xf numFmtId="0" fontId="7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top" textRotation="255"/>
    </xf>
    <xf numFmtId="0" fontId="13" fillId="0" borderId="0" xfId="0" applyFont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textRotation="255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23" fillId="0" borderId="40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20" fillId="0" borderId="20" xfId="0" applyFont="1" applyBorder="1" applyAlignment="1">
      <alignment horizontal="distributed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12" fillId="0" borderId="59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2" xfId="0" applyBorder="1" applyAlignment="1">
      <alignment vertical="center"/>
    </xf>
    <xf numFmtId="3" fontId="0" fillId="2" borderId="32" xfId="0" applyNumberFormat="1" applyFill="1" applyBorder="1" applyAlignment="1" applyProtection="1">
      <alignment/>
      <protection locked="0"/>
    </xf>
    <xf numFmtId="0" fontId="7" fillId="0" borderId="24" xfId="0" applyFont="1" applyBorder="1" applyAlignment="1">
      <alignment horizontal="right" vertical="top"/>
    </xf>
    <xf numFmtId="180" fontId="13" fillId="0" borderId="24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4" fillId="0" borderId="0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7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6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3" fontId="0" fillId="0" borderId="5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/>
    </xf>
    <xf numFmtId="0" fontId="0" fillId="0" borderId="1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0</xdr:rowOff>
    </xdr:from>
    <xdr:to>
      <xdr:col>4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38150" y="1247775"/>
          <a:ext cx="495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19050</xdr:rowOff>
    </xdr:from>
    <xdr:to>
      <xdr:col>5</xdr:col>
      <xdr:colOff>9525</xdr:colOff>
      <xdr:row>15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191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13</xdr:row>
      <xdr:rowOff>19050</xdr:rowOff>
    </xdr:from>
    <xdr:to>
      <xdr:col>13</xdr:col>
      <xdr:colOff>9525</xdr:colOff>
      <xdr:row>15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2383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13</xdr:row>
      <xdr:rowOff>19050</xdr:rowOff>
    </xdr:from>
    <xdr:to>
      <xdr:col>22</xdr:col>
      <xdr:colOff>9525</xdr:colOff>
      <xdr:row>15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4575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13</xdr:row>
      <xdr:rowOff>19050</xdr:rowOff>
    </xdr:from>
    <xdr:to>
      <xdr:col>40</xdr:col>
      <xdr:colOff>9525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0483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13</xdr:row>
      <xdr:rowOff>19050</xdr:rowOff>
    </xdr:from>
    <xdr:to>
      <xdr:col>48</xdr:col>
      <xdr:colOff>9525</xdr:colOff>
      <xdr:row>15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72675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13</xdr:row>
      <xdr:rowOff>19050</xdr:rowOff>
    </xdr:from>
    <xdr:to>
      <xdr:col>64</xdr:col>
      <xdr:colOff>9525</xdr:colOff>
      <xdr:row>15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97059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95250</xdr:colOff>
      <xdr:row>15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2019300" y="1619250"/>
          <a:ext cx="76200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95250</xdr:colOff>
      <xdr:row>15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3238500" y="1619250"/>
          <a:ext cx="76200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19050</xdr:rowOff>
    </xdr:from>
    <xdr:to>
      <xdr:col>29</xdr:col>
      <xdr:colOff>66675</xdr:colOff>
      <xdr:row>15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4562475" y="1619250"/>
          <a:ext cx="66675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95250</xdr:colOff>
      <xdr:row>15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7048500" y="1619250"/>
          <a:ext cx="76200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95250</xdr:colOff>
      <xdr:row>15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8267700" y="1619250"/>
          <a:ext cx="76200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13</xdr:row>
      <xdr:rowOff>19050</xdr:rowOff>
    </xdr:from>
    <xdr:to>
      <xdr:col>70</xdr:col>
      <xdr:colOff>95250</xdr:colOff>
      <xdr:row>15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10706100" y="1619250"/>
          <a:ext cx="76200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0</xdr:rowOff>
    </xdr:from>
    <xdr:to>
      <xdr:col>4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38150" y="1247775"/>
          <a:ext cx="495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19050</xdr:rowOff>
    </xdr:from>
    <xdr:to>
      <xdr:col>5</xdr:col>
      <xdr:colOff>9525</xdr:colOff>
      <xdr:row>15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10191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13</xdr:row>
      <xdr:rowOff>19050</xdr:rowOff>
    </xdr:from>
    <xdr:to>
      <xdr:col>13</xdr:col>
      <xdr:colOff>9525</xdr:colOff>
      <xdr:row>15</xdr:row>
      <xdr:rowOff>95250</xdr:rowOff>
    </xdr:to>
    <xdr:sp>
      <xdr:nvSpPr>
        <xdr:cNvPr id="3" name="AutoShape 6"/>
        <xdr:cNvSpPr>
          <a:spLocks/>
        </xdr:cNvSpPr>
      </xdr:nvSpPr>
      <xdr:spPr>
        <a:xfrm>
          <a:off x="22383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13</xdr:row>
      <xdr:rowOff>19050</xdr:rowOff>
    </xdr:from>
    <xdr:to>
      <xdr:col>22</xdr:col>
      <xdr:colOff>9525</xdr:colOff>
      <xdr:row>15</xdr:row>
      <xdr:rowOff>95250</xdr:rowOff>
    </xdr:to>
    <xdr:sp>
      <xdr:nvSpPr>
        <xdr:cNvPr id="4" name="AutoShape 7"/>
        <xdr:cNvSpPr>
          <a:spLocks/>
        </xdr:cNvSpPr>
      </xdr:nvSpPr>
      <xdr:spPr>
        <a:xfrm>
          <a:off x="34575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13</xdr:row>
      <xdr:rowOff>19050</xdr:rowOff>
    </xdr:from>
    <xdr:to>
      <xdr:col>40</xdr:col>
      <xdr:colOff>9525</xdr:colOff>
      <xdr:row>15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0483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13</xdr:row>
      <xdr:rowOff>19050</xdr:rowOff>
    </xdr:from>
    <xdr:to>
      <xdr:col>48</xdr:col>
      <xdr:colOff>9525</xdr:colOff>
      <xdr:row>15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72675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13</xdr:row>
      <xdr:rowOff>19050</xdr:rowOff>
    </xdr:from>
    <xdr:to>
      <xdr:col>64</xdr:col>
      <xdr:colOff>9525</xdr:colOff>
      <xdr:row>15</xdr:row>
      <xdr:rowOff>95250</xdr:rowOff>
    </xdr:to>
    <xdr:sp>
      <xdr:nvSpPr>
        <xdr:cNvPr id="7" name="AutoShape 10"/>
        <xdr:cNvSpPr>
          <a:spLocks/>
        </xdr:cNvSpPr>
      </xdr:nvSpPr>
      <xdr:spPr>
        <a:xfrm>
          <a:off x="9705975" y="1619250"/>
          <a:ext cx="76200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95250</xdr:colOff>
      <xdr:row>15</xdr:row>
      <xdr:rowOff>95250</xdr:rowOff>
    </xdr:to>
    <xdr:sp>
      <xdr:nvSpPr>
        <xdr:cNvPr id="8" name="AutoShape 11"/>
        <xdr:cNvSpPr>
          <a:spLocks/>
        </xdr:cNvSpPr>
      </xdr:nvSpPr>
      <xdr:spPr>
        <a:xfrm>
          <a:off x="2019300" y="1619250"/>
          <a:ext cx="76200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95250</xdr:colOff>
      <xdr:row>15</xdr:row>
      <xdr:rowOff>95250</xdr:rowOff>
    </xdr:to>
    <xdr:sp>
      <xdr:nvSpPr>
        <xdr:cNvPr id="9" name="AutoShape 12"/>
        <xdr:cNvSpPr>
          <a:spLocks/>
        </xdr:cNvSpPr>
      </xdr:nvSpPr>
      <xdr:spPr>
        <a:xfrm>
          <a:off x="3238500" y="1619250"/>
          <a:ext cx="76200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19050</xdr:rowOff>
    </xdr:from>
    <xdr:to>
      <xdr:col>29</xdr:col>
      <xdr:colOff>66675</xdr:colOff>
      <xdr:row>15</xdr:row>
      <xdr:rowOff>95250</xdr:rowOff>
    </xdr:to>
    <xdr:sp>
      <xdr:nvSpPr>
        <xdr:cNvPr id="10" name="AutoShape 13"/>
        <xdr:cNvSpPr>
          <a:spLocks/>
        </xdr:cNvSpPr>
      </xdr:nvSpPr>
      <xdr:spPr>
        <a:xfrm>
          <a:off x="4562475" y="1619250"/>
          <a:ext cx="66675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95250</xdr:colOff>
      <xdr:row>15</xdr:row>
      <xdr:rowOff>95250</xdr:rowOff>
    </xdr:to>
    <xdr:sp>
      <xdr:nvSpPr>
        <xdr:cNvPr id="11" name="AutoShape 14"/>
        <xdr:cNvSpPr>
          <a:spLocks/>
        </xdr:cNvSpPr>
      </xdr:nvSpPr>
      <xdr:spPr>
        <a:xfrm>
          <a:off x="7048500" y="1619250"/>
          <a:ext cx="76200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95250</xdr:colOff>
      <xdr:row>15</xdr:row>
      <xdr:rowOff>95250</xdr:rowOff>
    </xdr:to>
    <xdr:sp>
      <xdr:nvSpPr>
        <xdr:cNvPr id="12" name="AutoShape 15"/>
        <xdr:cNvSpPr>
          <a:spLocks/>
        </xdr:cNvSpPr>
      </xdr:nvSpPr>
      <xdr:spPr>
        <a:xfrm>
          <a:off x="8267700" y="1619250"/>
          <a:ext cx="76200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13</xdr:row>
      <xdr:rowOff>19050</xdr:rowOff>
    </xdr:from>
    <xdr:to>
      <xdr:col>70</xdr:col>
      <xdr:colOff>95250</xdr:colOff>
      <xdr:row>15</xdr:row>
      <xdr:rowOff>95250</xdr:rowOff>
    </xdr:to>
    <xdr:sp>
      <xdr:nvSpPr>
        <xdr:cNvPr id="13" name="AutoShape 16"/>
        <xdr:cNvSpPr>
          <a:spLocks/>
        </xdr:cNvSpPr>
      </xdr:nvSpPr>
      <xdr:spPr>
        <a:xfrm>
          <a:off x="10706100" y="1619250"/>
          <a:ext cx="76200" cy="28575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55</xdr:row>
      <xdr:rowOff>19050</xdr:rowOff>
    </xdr:from>
    <xdr:to>
      <xdr:col>42</xdr:col>
      <xdr:colOff>0</xdr:colOff>
      <xdr:row>55</xdr:row>
      <xdr:rowOff>95250</xdr:rowOff>
    </xdr:to>
    <xdr:sp>
      <xdr:nvSpPr>
        <xdr:cNvPr id="14" name="Oval 25"/>
        <xdr:cNvSpPr>
          <a:spLocks/>
        </xdr:cNvSpPr>
      </xdr:nvSpPr>
      <xdr:spPr>
        <a:xfrm>
          <a:off x="6296025" y="6391275"/>
          <a:ext cx="123825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7</xdr:row>
      <xdr:rowOff>57150</xdr:rowOff>
    </xdr:from>
    <xdr:to>
      <xdr:col>38</xdr:col>
      <xdr:colOff>133350</xdr:colOff>
      <xdr:row>8</xdr:row>
      <xdr:rowOff>76200</xdr:rowOff>
    </xdr:to>
    <xdr:sp>
      <xdr:nvSpPr>
        <xdr:cNvPr id="15" name="Oval 34"/>
        <xdr:cNvSpPr>
          <a:spLocks/>
        </xdr:cNvSpPr>
      </xdr:nvSpPr>
      <xdr:spPr>
        <a:xfrm>
          <a:off x="5772150" y="10763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4"/>
  <sheetViews>
    <sheetView showGridLines="0" tabSelected="1" zoomScale="140" zoomScaleNormal="140" workbookViewId="0" topLeftCell="A1">
      <selection activeCell="K3" sqref="K3:AJ5"/>
    </sheetView>
  </sheetViews>
  <sheetFormatPr defaultColWidth="9.00390625" defaultRowHeight="13.5"/>
  <cols>
    <col min="1" max="3" width="1.875" style="54" customWidth="1"/>
    <col min="4" max="4" width="6.625" style="8" customWidth="1"/>
    <col min="5" max="18" width="2.00390625" style="8" customWidth="1"/>
    <col min="19" max="20" width="1.00390625" style="8" customWidth="1"/>
    <col min="21" max="27" width="2.00390625" style="8" customWidth="1"/>
    <col min="28" max="28" width="2.875" style="8" customWidth="1"/>
    <col min="29" max="29" width="0.74609375" style="8" customWidth="1"/>
    <col min="30" max="30" width="1.875" style="8" customWidth="1"/>
    <col min="31" max="36" width="2.00390625" style="8" customWidth="1"/>
    <col min="37" max="38" width="1.25" style="8" customWidth="1"/>
    <col min="39" max="71" width="2.00390625" style="8" customWidth="1"/>
    <col min="72" max="72" width="0.875" style="8" customWidth="1"/>
    <col min="73" max="73" width="1.75390625" style="8" customWidth="1"/>
    <col min="74" max="16384" width="9.00390625" style="8" customWidth="1"/>
  </cols>
  <sheetData>
    <row r="1" spans="1:71" s="2" customFormat="1" ht="22.5" customHeight="1">
      <c r="A1" s="52"/>
      <c r="B1" s="53"/>
      <c r="C1" s="53"/>
      <c r="D1" s="42"/>
      <c r="E1" s="42"/>
      <c r="F1" s="42"/>
      <c r="G1" s="42"/>
      <c r="H1" s="42"/>
      <c r="BE1" s="237" t="s">
        <v>97</v>
      </c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9"/>
    </row>
    <row r="2" spans="1:71" s="2" customFormat="1" ht="12" customHeight="1">
      <c r="A2" s="52"/>
      <c r="B2" s="53"/>
      <c r="C2" s="53"/>
      <c r="D2" s="42"/>
      <c r="E2" s="42"/>
      <c r="F2" s="42"/>
      <c r="G2" s="42"/>
      <c r="H2" s="42"/>
      <c r="BM2" s="43"/>
      <c r="BN2" s="44"/>
      <c r="BO2" s="44"/>
      <c r="BP2" s="44"/>
      <c r="BQ2" s="44"/>
      <c r="BR2" s="44"/>
      <c r="BS2" s="44"/>
    </row>
    <row r="3" spans="1:71" s="2" customFormat="1" ht="18" customHeight="1">
      <c r="A3" s="52"/>
      <c r="B3" s="53"/>
      <c r="C3" s="53"/>
      <c r="D3" s="42"/>
      <c r="E3" s="42"/>
      <c r="F3" s="42"/>
      <c r="G3" s="42"/>
      <c r="H3" s="42"/>
      <c r="K3" s="240" t="s">
        <v>13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O3" s="235" t="s">
        <v>31</v>
      </c>
      <c r="AP3" s="209"/>
      <c r="AQ3" s="209"/>
      <c r="AR3" s="87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G3" s="235" t="s">
        <v>12</v>
      </c>
      <c r="BH3" s="209"/>
      <c r="BI3" s="209"/>
      <c r="BJ3" s="232" t="s">
        <v>115</v>
      </c>
      <c r="BK3" s="233"/>
      <c r="BL3" s="233"/>
      <c r="BM3" s="233"/>
      <c r="BN3" s="233"/>
      <c r="BO3" s="233"/>
      <c r="BP3" s="233"/>
      <c r="BQ3" s="233"/>
      <c r="BR3" s="233"/>
      <c r="BS3" s="233"/>
    </row>
    <row r="4" spans="1:71" s="2" customFormat="1" ht="3.75" customHeight="1">
      <c r="A4" s="54"/>
      <c r="B4" s="54"/>
      <c r="C4" s="54"/>
      <c r="J4" s="30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30"/>
      <c r="AL4" s="30"/>
      <c r="AO4" s="209"/>
      <c r="AP4" s="209"/>
      <c r="AQ4" s="20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G4" s="209"/>
      <c r="BH4" s="209"/>
      <c r="BI4" s="209"/>
      <c r="BJ4" s="233"/>
      <c r="BK4" s="233"/>
      <c r="BL4" s="233"/>
      <c r="BM4" s="233"/>
      <c r="BN4" s="233"/>
      <c r="BO4" s="233"/>
      <c r="BP4" s="233"/>
      <c r="BQ4" s="233"/>
      <c r="BR4" s="233"/>
      <c r="BS4" s="233"/>
    </row>
    <row r="5" spans="1:71" s="2" customFormat="1" ht="4.5" customHeight="1" thickBot="1">
      <c r="A5" s="54"/>
      <c r="B5" s="54"/>
      <c r="C5" s="54"/>
      <c r="J5" s="30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30"/>
      <c r="AL5" s="30"/>
      <c r="AO5" s="236"/>
      <c r="AP5" s="236"/>
      <c r="AQ5" s="236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G5" s="236"/>
      <c r="BH5" s="236"/>
      <c r="BI5" s="236"/>
      <c r="BJ5" s="234"/>
      <c r="BK5" s="234"/>
      <c r="BL5" s="234"/>
      <c r="BM5" s="234"/>
      <c r="BN5" s="234"/>
      <c r="BO5" s="234"/>
      <c r="BP5" s="234"/>
      <c r="BQ5" s="234"/>
      <c r="BR5" s="234"/>
      <c r="BS5" s="234"/>
    </row>
    <row r="6" spans="1:41" s="2" customFormat="1" ht="9" customHeight="1" thickTop="1">
      <c r="A6" s="54"/>
      <c r="B6" s="54"/>
      <c r="C6" s="54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8"/>
      <c r="AN6" s="27"/>
      <c r="AO6" s="28"/>
    </row>
    <row r="7" spans="1:57" s="2" customFormat="1" ht="10.5" customHeight="1">
      <c r="A7" s="5"/>
      <c r="B7" s="5"/>
      <c r="C7" s="201" t="s">
        <v>34</v>
      </c>
      <c r="D7" s="249" t="s">
        <v>41</v>
      </c>
      <c r="E7" s="229" t="s">
        <v>42</v>
      </c>
      <c r="F7" s="229"/>
      <c r="G7" s="40" t="s">
        <v>7</v>
      </c>
      <c r="H7" s="229" t="s">
        <v>43</v>
      </c>
      <c r="I7" s="229"/>
      <c r="J7" s="229" t="s">
        <v>44</v>
      </c>
      <c r="K7" s="229"/>
      <c r="L7" s="229"/>
      <c r="M7" s="229"/>
      <c r="N7" s="229"/>
      <c r="O7" s="229"/>
      <c r="P7" s="229" t="s">
        <v>45</v>
      </c>
      <c r="Q7" s="229"/>
      <c r="R7" s="229"/>
      <c r="S7" s="4"/>
      <c r="T7" s="246" t="s">
        <v>26</v>
      </c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7"/>
      <c r="AN7" s="5"/>
      <c r="AO7" s="235" t="s">
        <v>11</v>
      </c>
      <c r="AP7" s="209"/>
      <c r="AQ7" s="209"/>
      <c r="AR7" s="87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</row>
    <row r="8" spans="1:57" s="2" customFormat="1" ht="9" customHeight="1">
      <c r="A8" s="5"/>
      <c r="B8" s="5"/>
      <c r="C8" s="260"/>
      <c r="D8" s="250"/>
      <c r="E8" s="215">
        <v>1</v>
      </c>
      <c r="F8" s="217">
        <v>6</v>
      </c>
      <c r="G8" s="219">
        <v>1</v>
      </c>
      <c r="H8" s="221">
        <v>0</v>
      </c>
      <c r="I8" s="230"/>
      <c r="J8" s="223"/>
      <c r="K8" s="225"/>
      <c r="L8" s="225"/>
      <c r="M8" s="225"/>
      <c r="N8" s="225"/>
      <c r="O8" s="230"/>
      <c r="P8" s="223"/>
      <c r="Q8" s="225"/>
      <c r="R8" s="227"/>
      <c r="T8" s="116" t="s">
        <v>8</v>
      </c>
      <c r="U8" s="214"/>
      <c r="V8" s="214"/>
      <c r="W8" s="214"/>
      <c r="X8" s="214"/>
      <c r="Y8" s="214"/>
      <c r="Z8" s="214"/>
      <c r="AA8" s="117"/>
      <c r="AB8" s="120" t="s">
        <v>9</v>
      </c>
      <c r="AC8" s="194"/>
      <c r="AD8" s="196" t="s">
        <v>27</v>
      </c>
      <c r="AE8" s="121"/>
      <c r="AF8" s="121"/>
      <c r="AG8" s="121"/>
      <c r="AH8" s="121"/>
      <c r="AI8" s="121"/>
      <c r="AJ8" s="121"/>
      <c r="AK8" s="122"/>
      <c r="AL8" s="120" t="s">
        <v>10</v>
      </c>
      <c r="AM8" s="198"/>
      <c r="AN8" s="4"/>
      <c r="AO8" s="236"/>
      <c r="AP8" s="236"/>
      <c r="AQ8" s="236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</row>
    <row r="9" spans="1:40" s="2" customFormat="1" ht="9" customHeight="1">
      <c r="A9" s="201" t="s">
        <v>37</v>
      </c>
      <c r="B9" s="201" t="s">
        <v>36</v>
      </c>
      <c r="C9" s="260"/>
      <c r="D9" s="251"/>
      <c r="E9" s="216"/>
      <c r="F9" s="218"/>
      <c r="G9" s="220"/>
      <c r="H9" s="222"/>
      <c r="I9" s="231"/>
      <c r="J9" s="224"/>
      <c r="K9" s="226"/>
      <c r="L9" s="226"/>
      <c r="M9" s="226"/>
      <c r="N9" s="226"/>
      <c r="O9" s="231"/>
      <c r="P9" s="224"/>
      <c r="Q9" s="226"/>
      <c r="R9" s="228"/>
      <c r="T9" s="96"/>
      <c r="U9" s="101"/>
      <c r="V9" s="101"/>
      <c r="W9" s="101"/>
      <c r="X9" s="101"/>
      <c r="Y9" s="101"/>
      <c r="Z9" s="101"/>
      <c r="AA9" s="97"/>
      <c r="AB9" s="111"/>
      <c r="AC9" s="195"/>
      <c r="AD9" s="197"/>
      <c r="AE9" s="112"/>
      <c r="AF9" s="112"/>
      <c r="AG9" s="112"/>
      <c r="AH9" s="112"/>
      <c r="AI9" s="112"/>
      <c r="AJ9" s="112"/>
      <c r="AK9" s="113"/>
      <c r="AL9" s="199"/>
      <c r="AM9" s="200"/>
      <c r="AN9" s="29"/>
    </row>
    <row r="10" spans="1:71" s="2" customFormat="1" ht="10.5" customHeight="1">
      <c r="A10" s="202"/>
      <c r="B10" s="202"/>
      <c r="C10" s="260"/>
      <c r="D10" s="255" t="s">
        <v>50</v>
      </c>
      <c r="E10" s="203" t="s">
        <v>28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204"/>
      <c r="AN10" s="184" t="s">
        <v>29</v>
      </c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5"/>
    </row>
    <row r="11" spans="1:71" s="2" customFormat="1" ht="4.5" customHeight="1">
      <c r="A11" s="202"/>
      <c r="B11" s="202"/>
      <c r="C11" s="260"/>
      <c r="D11" s="256"/>
      <c r="E11" s="116" t="s">
        <v>82</v>
      </c>
      <c r="F11" s="160" t="s">
        <v>46</v>
      </c>
      <c r="G11" s="160"/>
      <c r="H11" s="160"/>
      <c r="I11" s="160"/>
      <c r="J11" s="160"/>
      <c r="K11" s="160"/>
      <c r="L11" s="252"/>
      <c r="M11" s="116" t="s">
        <v>83</v>
      </c>
      <c r="N11" s="160" t="s">
        <v>47</v>
      </c>
      <c r="O11" s="168"/>
      <c r="P11" s="168"/>
      <c r="Q11" s="168"/>
      <c r="R11" s="168"/>
      <c r="S11" s="168"/>
      <c r="T11" s="168"/>
      <c r="U11" s="169"/>
      <c r="V11" s="116" t="s">
        <v>84</v>
      </c>
      <c r="W11" s="261" t="s">
        <v>6</v>
      </c>
      <c r="X11" s="262"/>
      <c r="Y11" s="262"/>
      <c r="Z11" s="262"/>
      <c r="AA11" s="262"/>
      <c r="AB11" s="262"/>
      <c r="AC11" s="262"/>
      <c r="AD11" s="263"/>
      <c r="AE11" s="116" t="s">
        <v>85</v>
      </c>
      <c r="AF11" s="160" t="s">
        <v>48</v>
      </c>
      <c r="AG11" s="168"/>
      <c r="AH11" s="168"/>
      <c r="AI11" s="168"/>
      <c r="AJ11" s="168"/>
      <c r="AK11" s="168"/>
      <c r="AL11" s="168"/>
      <c r="AM11" s="268"/>
      <c r="AN11" s="272" t="s">
        <v>86</v>
      </c>
      <c r="AO11" s="160" t="s">
        <v>49</v>
      </c>
      <c r="AP11" s="160"/>
      <c r="AQ11" s="160"/>
      <c r="AR11" s="160"/>
      <c r="AS11" s="160"/>
      <c r="AT11" s="160"/>
      <c r="AU11" s="252"/>
      <c r="AV11" s="275" t="s">
        <v>87</v>
      </c>
      <c r="AW11" s="261" t="s">
        <v>14</v>
      </c>
      <c r="AX11" s="261"/>
      <c r="AY11" s="261"/>
      <c r="AZ11" s="261"/>
      <c r="BA11" s="261"/>
      <c r="BB11" s="261"/>
      <c r="BC11" s="278"/>
      <c r="BD11" s="275" t="s">
        <v>88</v>
      </c>
      <c r="BE11" s="160" t="s">
        <v>48</v>
      </c>
      <c r="BF11" s="160"/>
      <c r="BG11" s="160"/>
      <c r="BH11" s="160"/>
      <c r="BI11" s="160"/>
      <c r="BJ11" s="160"/>
      <c r="BK11" s="160"/>
      <c r="BS11" s="3"/>
    </row>
    <row r="12" spans="1:71" s="2" customFormat="1" ht="4.5" customHeight="1">
      <c r="A12" s="202"/>
      <c r="B12" s="202"/>
      <c r="C12" s="260"/>
      <c r="D12" s="205" t="s">
        <v>30</v>
      </c>
      <c r="E12" s="174"/>
      <c r="F12" s="253"/>
      <c r="G12" s="253"/>
      <c r="H12" s="253"/>
      <c r="I12" s="253"/>
      <c r="J12" s="253"/>
      <c r="K12" s="253"/>
      <c r="L12" s="254"/>
      <c r="M12" s="173"/>
      <c r="N12" s="170"/>
      <c r="O12" s="170"/>
      <c r="P12" s="170"/>
      <c r="Q12" s="170"/>
      <c r="R12" s="170"/>
      <c r="S12" s="170"/>
      <c r="T12" s="170"/>
      <c r="U12" s="171"/>
      <c r="V12" s="173"/>
      <c r="W12" s="264"/>
      <c r="X12" s="264"/>
      <c r="Y12" s="264"/>
      <c r="Z12" s="264"/>
      <c r="AA12" s="264"/>
      <c r="AB12" s="264"/>
      <c r="AC12" s="264"/>
      <c r="AD12" s="265"/>
      <c r="AE12" s="173"/>
      <c r="AF12" s="170"/>
      <c r="AG12" s="170"/>
      <c r="AH12" s="170"/>
      <c r="AI12" s="170"/>
      <c r="AJ12" s="170"/>
      <c r="AK12" s="170"/>
      <c r="AL12" s="170"/>
      <c r="AM12" s="269"/>
      <c r="AN12" s="273"/>
      <c r="AO12" s="253"/>
      <c r="AP12" s="253"/>
      <c r="AQ12" s="253"/>
      <c r="AR12" s="253"/>
      <c r="AS12" s="253"/>
      <c r="AT12" s="253"/>
      <c r="AU12" s="254"/>
      <c r="AV12" s="276"/>
      <c r="AW12" s="279"/>
      <c r="AX12" s="279"/>
      <c r="AY12" s="279"/>
      <c r="AZ12" s="279"/>
      <c r="BA12" s="279"/>
      <c r="BB12" s="279"/>
      <c r="BC12" s="280"/>
      <c r="BD12" s="276"/>
      <c r="BE12" s="253"/>
      <c r="BF12" s="253"/>
      <c r="BG12" s="253"/>
      <c r="BH12" s="253"/>
      <c r="BI12" s="253"/>
      <c r="BJ12" s="253"/>
      <c r="BK12" s="253"/>
      <c r="BL12" s="192" t="s">
        <v>89</v>
      </c>
      <c r="BM12" s="160" t="s">
        <v>32</v>
      </c>
      <c r="BN12" s="161"/>
      <c r="BO12" s="161"/>
      <c r="BP12" s="161"/>
      <c r="BQ12" s="161"/>
      <c r="BR12" s="161"/>
      <c r="BS12" s="162"/>
    </row>
    <row r="13" spans="1:71" s="2" customFormat="1" ht="8.25" customHeight="1">
      <c r="A13" s="202"/>
      <c r="B13" s="202"/>
      <c r="C13" s="260"/>
      <c r="D13" s="206"/>
      <c r="E13" s="174"/>
      <c r="F13" s="163"/>
      <c r="G13" s="163"/>
      <c r="H13" s="163"/>
      <c r="I13" s="163"/>
      <c r="J13" s="163"/>
      <c r="K13" s="163"/>
      <c r="L13" s="172"/>
      <c r="M13" s="174"/>
      <c r="N13" s="163"/>
      <c r="O13" s="163"/>
      <c r="P13" s="163"/>
      <c r="Q13" s="163"/>
      <c r="R13" s="163"/>
      <c r="S13" s="163"/>
      <c r="T13" s="163"/>
      <c r="U13" s="172"/>
      <c r="V13" s="174"/>
      <c r="W13" s="266"/>
      <c r="X13" s="266"/>
      <c r="Y13" s="266"/>
      <c r="Z13" s="266"/>
      <c r="AA13" s="266"/>
      <c r="AB13" s="266"/>
      <c r="AC13" s="266"/>
      <c r="AD13" s="267"/>
      <c r="AE13" s="174"/>
      <c r="AF13" s="163"/>
      <c r="AG13" s="163"/>
      <c r="AH13" s="163"/>
      <c r="AI13" s="163"/>
      <c r="AJ13" s="163"/>
      <c r="AK13" s="163"/>
      <c r="AL13" s="163"/>
      <c r="AM13" s="270"/>
      <c r="AN13" s="274"/>
      <c r="AO13" s="163"/>
      <c r="AP13" s="163"/>
      <c r="AQ13" s="163"/>
      <c r="AR13" s="163"/>
      <c r="AS13" s="163"/>
      <c r="AT13" s="163"/>
      <c r="AU13" s="172"/>
      <c r="AV13" s="277"/>
      <c r="AW13" s="266"/>
      <c r="AX13" s="266"/>
      <c r="AY13" s="266"/>
      <c r="AZ13" s="266"/>
      <c r="BA13" s="266"/>
      <c r="BB13" s="266"/>
      <c r="BC13" s="267"/>
      <c r="BD13" s="277"/>
      <c r="BE13" s="163"/>
      <c r="BF13" s="163"/>
      <c r="BG13" s="163"/>
      <c r="BH13" s="163"/>
      <c r="BI13" s="163"/>
      <c r="BJ13" s="163"/>
      <c r="BK13" s="163"/>
      <c r="BL13" s="193"/>
      <c r="BM13" s="163"/>
      <c r="BN13" s="163"/>
      <c r="BO13" s="163"/>
      <c r="BP13" s="163"/>
      <c r="BQ13" s="163"/>
      <c r="BR13" s="163"/>
      <c r="BS13" s="164"/>
    </row>
    <row r="14" spans="1:71" s="2" customFormat="1" ht="8.25" customHeight="1">
      <c r="A14" s="202"/>
      <c r="B14" s="202"/>
      <c r="C14" s="260"/>
      <c r="D14" s="206"/>
      <c r="E14" s="175"/>
      <c r="F14" s="178" t="s">
        <v>51</v>
      </c>
      <c r="G14" s="178"/>
      <c r="H14" s="178"/>
      <c r="I14" s="178"/>
      <c r="J14" s="178"/>
      <c r="K14" s="178"/>
      <c r="L14" s="182"/>
      <c r="M14" s="175"/>
      <c r="N14" s="167" t="s">
        <v>52</v>
      </c>
      <c r="O14" s="167"/>
      <c r="P14" s="167"/>
      <c r="Q14" s="167"/>
      <c r="R14" s="167"/>
      <c r="S14" s="167"/>
      <c r="T14" s="167"/>
      <c r="U14" s="182"/>
      <c r="V14" s="175"/>
      <c r="W14" s="167" t="s">
        <v>4</v>
      </c>
      <c r="X14" s="163"/>
      <c r="Y14" s="163"/>
      <c r="Z14" s="163"/>
      <c r="AA14" s="163"/>
      <c r="AB14" s="163"/>
      <c r="AC14" s="186"/>
      <c r="AD14" s="187"/>
      <c r="AE14" s="208" t="s">
        <v>90</v>
      </c>
      <c r="AF14" s="209"/>
      <c r="AG14" s="209"/>
      <c r="AH14" s="209"/>
      <c r="AI14" s="209"/>
      <c r="AJ14" s="209"/>
      <c r="AK14" s="209"/>
      <c r="AL14" s="209"/>
      <c r="AM14" s="210"/>
      <c r="AN14" s="175"/>
      <c r="AO14" s="178" t="s">
        <v>51</v>
      </c>
      <c r="AP14" s="179"/>
      <c r="AQ14" s="179"/>
      <c r="AR14" s="179"/>
      <c r="AS14" s="179"/>
      <c r="AT14" s="179"/>
      <c r="AU14" s="182"/>
      <c r="AV14" s="175"/>
      <c r="AW14" s="167" t="s">
        <v>56</v>
      </c>
      <c r="AX14" s="167"/>
      <c r="AY14" s="167"/>
      <c r="AZ14" s="167"/>
      <c r="BA14" s="167"/>
      <c r="BB14" s="167"/>
      <c r="BC14" s="182"/>
      <c r="BE14" s="33"/>
      <c r="BF14" s="271" t="s">
        <v>91</v>
      </c>
      <c r="BG14" s="99"/>
      <c r="BH14" s="99"/>
      <c r="BI14" s="99"/>
      <c r="BJ14" s="33"/>
      <c r="BL14" s="175"/>
      <c r="BM14" s="167" t="s">
        <v>120</v>
      </c>
      <c r="BN14" s="167"/>
      <c r="BO14" s="167"/>
      <c r="BP14" s="167"/>
      <c r="BQ14" s="167"/>
      <c r="BR14" s="167"/>
      <c r="BS14" s="165"/>
    </row>
    <row r="15" spans="1:71" s="2" customFormat="1" ht="8.25" customHeight="1">
      <c r="A15" s="202"/>
      <c r="B15" s="202"/>
      <c r="C15" s="260"/>
      <c r="D15" s="206"/>
      <c r="E15" s="176"/>
      <c r="F15" s="179"/>
      <c r="G15" s="179"/>
      <c r="H15" s="179"/>
      <c r="I15" s="179"/>
      <c r="J15" s="179"/>
      <c r="K15" s="179"/>
      <c r="L15" s="182"/>
      <c r="M15" s="176"/>
      <c r="N15" s="167" t="s">
        <v>54</v>
      </c>
      <c r="O15" s="167"/>
      <c r="P15" s="167"/>
      <c r="Q15" s="167"/>
      <c r="R15" s="167"/>
      <c r="S15" s="167"/>
      <c r="T15" s="167"/>
      <c r="U15" s="182"/>
      <c r="V15" s="176"/>
      <c r="W15" s="167" t="s">
        <v>5</v>
      </c>
      <c r="X15" s="163"/>
      <c r="Y15" s="163"/>
      <c r="Z15" s="163"/>
      <c r="AA15" s="163"/>
      <c r="AB15" s="163"/>
      <c r="AC15" s="188"/>
      <c r="AD15" s="187"/>
      <c r="AE15" s="211"/>
      <c r="AF15" s="209"/>
      <c r="AG15" s="209"/>
      <c r="AH15" s="209"/>
      <c r="AI15" s="209"/>
      <c r="AJ15" s="209"/>
      <c r="AK15" s="209"/>
      <c r="AL15" s="209"/>
      <c r="AM15" s="210"/>
      <c r="AN15" s="176"/>
      <c r="AO15" s="179"/>
      <c r="AP15" s="179"/>
      <c r="AQ15" s="179"/>
      <c r="AR15" s="179"/>
      <c r="AS15" s="179"/>
      <c r="AT15" s="179"/>
      <c r="AU15" s="182"/>
      <c r="AV15" s="176"/>
      <c r="AW15" s="167" t="s">
        <v>57</v>
      </c>
      <c r="AX15" s="167"/>
      <c r="AY15" s="167"/>
      <c r="AZ15" s="167"/>
      <c r="BA15" s="167"/>
      <c r="BB15" s="167"/>
      <c r="BC15" s="182"/>
      <c r="BF15" s="99"/>
      <c r="BG15" s="99"/>
      <c r="BH15" s="99"/>
      <c r="BI15" s="99"/>
      <c r="BL15" s="176"/>
      <c r="BM15" s="167" t="s">
        <v>119</v>
      </c>
      <c r="BN15" s="167"/>
      <c r="BO15" s="167"/>
      <c r="BP15" s="167"/>
      <c r="BQ15" s="167"/>
      <c r="BR15" s="167"/>
      <c r="BS15" s="165"/>
    </row>
    <row r="16" spans="1:71" s="2" customFormat="1" ht="8.25" customHeight="1">
      <c r="A16" s="202"/>
      <c r="B16" s="202"/>
      <c r="C16" s="260"/>
      <c r="D16" s="207"/>
      <c r="E16" s="177"/>
      <c r="F16" s="180"/>
      <c r="G16" s="180"/>
      <c r="H16" s="180"/>
      <c r="I16" s="180"/>
      <c r="J16" s="180"/>
      <c r="K16" s="180"/>
      <c r="L16" s="183"/>
      <c r="M16" s="177"/>
      <c r="N16" s="181" t="s">
        <v>53</v>
      </c>
      <c r="O16" s="181"/>
      <c r="P16" s="181"/>
      <c r="Q16" s="181"/>
      <c r="R16" s="181"/>
      <c r="S16" s="181"/>
      <c r="T16" s="181"/>
      <c r="U16" s="183"/>
      <c r="V16" s="177"/>
      <c r="W16" s="181" t="s">
        <v>55</v>
      </c>
      <c r="X16" s="191"/>
      <c r="Y16" s="191"/>
      <c r="Z16" s="191"/>
      <c r="AA16" s="191"/>
      <c r="AB16" s="191"/>
      <c r="AC16" s="189"/>
      <c r="AD16" s="190"/>
      <c r="AE16" s="9"/>
      <c r="AF16" s="9"/>
      <c r="AG16" s="9"/>
      <c r="AH16" s="9"/>
      <c r="AI16" s="9"/>
      <c r="AJ16" s="9"/>
      <c r="AK16" s="9"/>
      <c r="AL16" s="9"/>
      <c r="AM16" s="25"/>
      <c r="AN16" s="177"/>
      <c r="AO16" s="180"/>
      <c r="AP16" s="180"/>
      <c r="AQ16" s="180"/>
      <c r="AR16" s="180"/>
      <c r="AS16" s="180"/>
      <c r="AT16" s="180"/>
      <c r="AU16" s="183"/>
      <c r="AV16" s="177"/>
      <c r="AW16" s="181" t="s">
        <v>58</v>
      </c>
      <c r="AX16" s="181"/>
      <c r="AY16" s="181"/>
      <c r="AZ16" s="181"/>
      <c r="BA16" s="181"/>
      <c r="BB16" s="181"/>
      <c r="BC16" s="183"/>
      <c r="BL16" s="177"/>
      <c r="BM16" s="181" t="s">
        <v>59</v>
      </c>
      <c r="BN16" s="181"/>
      <c r="BO16" s="181"/>
      <c r="BP16" s="181"/>
      <c r="BQ16" s="181"/>
      <c r="BR16" s="181"/>
      <c r="BS16" s="166"/>
    </row>
    <row r="17" spans="1:71" s="2" customFormat="1" ht="9" customHeight="1">
      <c r="A17" s="202"/>
      <c r="B17" s="202"/>
      <c r="C17" s="260"/>
      <c r="D17" s="212" t="s">
        <v>118</v>
      </c>
      <c r="E17" s="69"/>
      <c r="F17" s="70" t="s">
        <v>3</v>
      </c>
      <c r="G17" s="76"/>
      <c r="H17" s="88"/>
      <c r="I17" s="88"/>
      <c r="J17" s="88"/>
      <c r="K17" s="88"/>
      <c r="L17" s="156" t="s">
        <v>0</v>
      </c>
      <c r="M17" s="69"/>
      <c r="N17" s="70" t="s">
        <v>3</v>
      </c>
      <c r="O17" s="76"/>
      <c r="P17" s="88"/>
      <c r="Q17" s="88"/>
      <c r="R17" s="88"/>
      <c r="S17" s="88"/>
      <c r="T17" s="91"/>
      <c r="U17" s="156" t="s">
        <v>0</v>
      </c>
      <c r="V17" s="69"/>
      <c r="W17" s="70" t="s">
        <v>3</v>
      </c>
      <c r="X17" s="76"/>
      <c r="Y17" s="91"/>
      <c r="Z17" s="91"/>
      <c r="AA17" s="91"/>
      <c r="AB17" s="91"/>
      <c r="AC17" s="91"/>
      <c r="AD17" s="156" t="s">
        <v>0</v>
      </c>
      <c r="AE17" s="51"/>
      <c r="AF17" s="50" t="s">
        <v>110</v>
      </c>
      <c r="AG17" s="138">
        <f>IF(G17+O17+X17=0,"",G17+O17+X17)</f>
      </c>
      <c r="AH17" s="139"/>
      <c r="AI17" s="139"/>
      <c r="AJ17" s="139"/>
      <c r="AK17" s="139"/>
      <c r="AL17" s="284"/>
      <c r="AM17" s="282" t="s">
        <v>0</v>
      </c>
      <c r="AN17" s="69"/>
      <c r="AO17" s="70" t="s">
        <v>110</v>
      </c>
      <c r="AP17" s="76"/>
      <c r="AQ17" s="88"/>
      <c r="AR17" s="88"/>
      <c r="AS17" s="88"/>
      <c r="AT17" s="88"/>
      <c r="AU17" s="156" t="s">
        <v>0</v>
      </c>
      <c r="AV17" s="69"/>
      <c r="AW17" s="70" t="s">
        <v>110</v>
      </c>
      <c r="AX17" s="76"/>
      <c r="AY17" s="88"/>
      <c r="AZ17" s="88"/>
      <c r="BA17" s="88"/>
      <c r="BB17" s="88"/>
      <c r="BC17" s="156" t="s">
        <v>0</v>
      </c>
      <c r="BD17" s="51"/>
      <c r="BE17" s="50" t="s">
        <v>110</v>
      </c>
      <c r="BF17" s="138">
        <f>IF(AP17+AX17=0,"",AP17+AX17)</f>
      </c>
      <c r="BG17" s="139"/>
      <c r="BH17" s="139"/>
      <c r="BI17" s="139"/>
      <c r="BJ17" s="139"/>
      <c r="BK17" s="156" t="s">
        <v>0</v>
      </c>
      <c r="BL17" s="69"/>
      <c r="BM17" s="70" t="s">
        <v>110</v>
      </c>
      <c r="BN17" s="76"/>
      <c r="BO17" s="88"/>
      <c r="BP17" s="88"/>
      <c r="BQ17" s="88"/>
      <c r="BR17" s="88"/>
      <c r="BS17" s="158" t="s">
        <v>0</v>
      </c>
    </row>
    <row r="18" spans="1:71" s="2" customFormat="1" ht="9" customHeight="1">
      <c r="A18" s="202"/>
      <c r="B18" s="202"/>
      <c r="C18" s="260"/>
      <c r="D18" s="213"/>
      <c r="E18" s="152"/>
      <c r="F18" s="153"/>
      <c r="G18" s="89"/>
      <c r="H18" s="90"/>
      <c r="I18" s="90"/>
      <c r="J18" s="90"/>
      <c r="K18" s="90"/>
      <c r="L18" s="157"/>
      <c r="M18" s="152"/>
      <c r="N18" s="153"/>
      <c r="O18" s="89"/>
      <c r="P18" s="90"/>
      <c r="Q18" s="90"/>
      <c r="R18" s="90"/>
      <c r="S18" s="90"/>
      <c r="T18" s="92"/>
      <c r="U18" s="157"/>
      <c r="V18" s="152"/>
      <c r="W18" s="153"/>
      <c r="X18" s="243"/>
      <c r="Y18" s="92"/>
      <c r="Z18" s="92"/>
      <c r="AA18" s="92"/>
      <c r="AB18" s="92"/>
      <c r="AC18" s="92"/>
      <c r="AD18" s="244"/>
      <c r="AE18" s="132">
        <f>IF(E18+M18+V18=0,"",E18+M18+V18)</f>
      </c>
      <c r="AF18" s="245"/>
      <c r="AG18" s="136"/>
      <c r="AH18" s="137"/>
      <c r="AI18" s="137"/>
      <c r="AJ18" s="137"/>
      <c r="AK18" s="137"/>
      <c r="AL18" s="285"/>
      <c r="AM18" s="283"/>
      <c r="AN18" s="152"/>
      <c r="AO18" s="153"/>
      <c r="AP18" s="89"/>
      <c r="AQ18" s="90"/>
      <c r="AR18" s="90"/>
      <c r="AS18" s="90"/>
      <c r="AT18" s="90"/>
      <c r="AU18" s="157"/>
      <c r="AV18" s="152"/>
      <c r="AW18" s="153"/>
      <c r="AX18" s="89"/>
      <c r="AY18" s="90"/>
      <c r="AZ18" s="90"/>
      <c r="BA18" s="90"/>
      <c r="BB18" s="90"/>
      <c r="BC18" s="157"/>
      <c r="BD18" s="132">
        <f>IF(AN18+AV18=0,"",AN18+AV18)</f>
      </c>
      <c r="BE18" s="281">
        <f>AO18+AW18</f>
        <v>0</v>
      </c>
      <c r="BF18" s="136"/>
      <c r="BG18" s="137"/>
      <c r="BH18" s="137"/>
      <c r="BI18" s="137"/>
      <c r="BJ18" s="137"/>
      <c r="BK18" s="157"/>
      <c r="BL18" s="152"/>
      <c r="BM18" s="153"/>
      <c r="BN18" s="89"/>
      <c r="BO18" s="90"/>
      <c r="BP18" s="90"/>
      <c r="BQ18" s="90"/>
      <c r="BR18" s="90"/>
      <c r="BS18" s="159"/>
    </row>
    <row r="19" spans="1:71" s="2" customFormat="1" ht="9" customHeight="1">
      <c r="A19" s="202"/>
      <c r="B19" s="202"/>
      <c r="C19" s="260"/>
      <c r="D19" s="151" t="s">
        <v>98</v>
      </c>
      <c r="E19" s="69"/>
      <c r="F19" s="70"/>
      <c r="G19" s="76"/>
      <c r="H19" s="88"/>
      <c r="I19" s="88"/>
      <c r="J19" s="88"/>
      <c r="K19" s="88"/>
      <c r="L19" s="16"/>
      <c r="M19" s="69"/>
      <c r="N19" s="70"/>
      <c r="O19" s="76"/>
      <c r="P19" s="88"/>
      <c r="Q19" s="88"/>
      <c r="R19" s="88"/>
      <c r="S19" s="88"/>
      <c r="T19" s="91"/>
      <c r="U19" s="16"/>
      <c r="V19" s="69"/>
      <c r="W19" s="70"/>
      <c r="X19" s="76"/>
      <c r="Y19" s="88"/>
      <c r="Z19" s="88"/>
      <c r="AA19" s="88"/>
      <c r="AB19" s="88"/>
      <c r="AC19" s="88"/>
      <c r="AD19" s="16"/>
      <c r="AE19" s="51"/>
      <c r="AF19" s="50"/>
      <c r="AG19" s="138">
        <f>IF(G19+O19+X19=0,"",G19+O19+X19)</f>
      </c>
      <c r="AH19" s="139"/>
      <c r="AI19" s="139"/>
      <c r="AJ19" s="139"/>
      <c r="AK19" s="139"/>
      <c r="AL19" s="284"/>
      <c r="AM19" s="18"/>
      <c r="AN19" s="69"/>
      <c r="AO19" s="70"/>
      <c r="AP19" s="76"/>
      <c r="AQ19" s="88"/>
      <c r="AR19" s="88"/>
      <c r="AS19" s="88"/>
      <c r="AT19" s="88"/>
      <c r="AU19" s="1"/>
      <c r="AV19" s="69"/>
      <c r="AW19" s="70"/>
      <c r="AX19" s="76"/>
      <c r="AY19" s="88"/>
      <c r="AZ19" s="88"/>
      <c r="BA19" s="88"/>
      <c r="BB19" s="88"/>
      <c r="BC19" s="1"/>
      <c r="BD19" s="51"/>
      <c r="BE19" s="50"/>
      <c r="BF19" s="138">
        <f>IF(AP19+AX19=0,"",AP19+AX19)</f>
      </c>
      <c r="BG19" s="139"/>
      <c r="BH19" s="139"/>
      <c r="BI19" s="139"/>
      <c r="BJ19" s="139"/>
      <c r="BK19" s="1"/>
      <c r="BL19" s="69"/>
      <c r="BM19" s="70"/>
      <c r="BN19" s="76"/>
      <c r="BO19" s="88"/>
      <c r="BP19" s="88"/>
      <c r="BQ19" s="88"/>
      <c r="BR19" s="88"/>
      <c r="BS19" s="6"/>
    </row>
    <row r="20" spans="1:71" s="2" customFormat="1" ht="9" customHeight="1">
      <c r="A20" s="202"/>
      <c r="B20" s="202"/>
      <c r="C20" s="260"/>
      <c r="D20" s="151"/>
      <c r="E20" s="152"/>
      <c r="F20" s="153"/>
      <c r="G20" s="89"/>
      <c r="H20" s="90"/>
      <c r="I20" s="90"/>
      <c r="J20" s="90"/>
      <c r="K20" s="90"/>
      <c r="L20" s="1"/>
      <c r="M20" s="152"/>
      <c r="N20" s="153"/>
      <c r="O20" s="89"/>
      <c r="P20" s="90"/>
      <c r="Q20" s="90"/>
      <c r="R20" s="90"/>
      <c r="S20" s="90"/>
      <c r="T20" s="92"/>
      <c r="U20" s="1"/>
      <c r="V20" s="152"/>
      <c r="W20" s="153"/>
      <c r="X20" s="89"/>
      <c r="Y20" s="90"/>
      <c r="Z20" s="90"/>
      <c r="AA20" s="90"/>
      <c r="AB20" s="90"/>
      <c r="AC20" s="90"/>
      <c r="AD20" s="1"/>
      <c r="AE20" s="132">
        <f>IF(E20+M20+V20=0,"",E20+M20+V20)</f>
      </c>
      <c r="AF20" s="245"/>
      <c r="AG20" s="136"/>
      <c r="AH20" s="137"/>
      <c r="AI20" s="137"/>
      <c r="AJ20" s="137"/>
      <c r="AK20" s="137"/>
      <c r="AL20" s="285"/>
      <c r="AM20" s="21"/>
      <c r="AN20" s="152"/>
      <c r="AO20" s="153"/>
      <c r="AP20" s="89"/>
      <c r="AQ20" s="90"/>
      <c r="AR20" s="90"/>
      <c r="AS20" s="90"/>
      <c r="AT20" s="90"/>
      <c r="AU20" s="1"/>
      <c r="AV20" s="152"/>
      <c r="AW20" s="153"/>
      <c r="AX20" s="89"/>
      <c r="AY20" s="90"/>
      <c r="AZ20" s="90"/>
      <c r="BA20" s="90"/>
      <c r="BB20" s="90"/>
      <c r="BC20" s="1"/>
      <c r="BD20" s="132">
        <f>IF(AN20+AV20=0,"",AN20+AV20)</f>
      </c>
      <c r="BE20" s="281">
        <f>AO20+AW20</f>
        <v>0</v>
      </c>
      <c r="BF20" s="136"/>
      <c r="BG20" s="137"/>
      <c r="BH20" s="137"/>
      <c r="BI20" s="137"/>
      <c r="BJ20" s="137"/>
      <c r="BK20" s="1"/>
      <c r="BL20" s="152"/>
      <c r="BM20" s="153"/>
      <c r="BN20" s="89"/>
      <c r="BO20" s="90"/>
      <c r="BP20" s="90"/>
      <c r="BQ20" s="90"/>
      <c r="BR20" s="90"/>
      <c r="BS20" s="6"/>
    </row>
    <row r="21" spans="1:71" s="2" customFormat="1" ht="9" customHeight="1">
      <c r="A21" s="202"/>
      <c r="B21" s="202"/>
      <c r="C21" s="260"/>
      <c r="D21" s="154" t="s">
        <v>99</v>
      </c>
      <c r="E21" s="69"/>
      <c r="F21" s="70"/>
      <c r="G21" s="76"/>
      <c r="H21" s="88"/>
      <c r="I21" s="88"/>
      <c r="J21" s="88"/>
      <c r="K21" s="88"/>
      <c r="L21" s="16"/>
      <c r="M21" s="69"/>
      <c r="N21" s="70"/>
      <c r="O21" s="76"/>
      <c r="P21" s="88"/>
      <c r="Q21" s="88"/>
      <c r="R21" s="88"/>
      <c r="S21" s="88"/>
      <c r="T21" s="91"/>
      <c r="U21" s="16"/>
      <c r="V21" s="69"/>
      <c r="W21" s="70"/>
      <c r="X21" s="76"/>
      <c r="Y21" s="88"/>
      <c r="Z21" s="88"/>
      <c r="AA21" s="88"/>
      <c r="AB21" s="88"/>
      <c r="AC21" s="88"/>
      <c r="AD21" s="16"/>
      <c r="AE21" s="51"/>
      <c r="AF21" s="50"/>
      <c r="AG21" s="138">
        <f>IF(G21+O21+X21=0,"",G21+O21+X21)</f>
      </c>
      <c r="AH21" s="139"/>
      <c r="AI21" s="139"/>
      <c r="AJ21" s="139"/>
      <c r="AK21" s="139"/>
      <c r="AL21" s="284"/>
      <c r="AM21" s="18"/>
      <c r="AN21" s="69"/>
      <c r="AO21" s="70"/>
      <c r="AP21" s="76"/>
      <c r="AQ21" s="88"/>
      <c r="AR21" s="88"/>
      <c r="AS21" s="88"/>
      <c r="AT21" s="88"/>
      <c r="AU21" s="16"/>
      <c r="AV21" s="69"/>
      <c r="AW21" s="70"/>
      <c r="AX21" s="76"/>
      <c r="AY21" s="88"/>
      <c r="AZ21" s="88"/>
      <c r="BA21" s="88"/>
      <c r="BB21" s="88"/>
      <c r="BC21" s="16"/>
      <c r="BD21" s="51"/>
      <c r="BE21" s="50"/>
      <c r="BF21" s="138">
        <f>IF(AP21+AX21=0,"",AP21+AX21)</f>
      </c>
      <c r="BG21" s="139"/>
      <c r="BH21" s="139"/>
      <c r="BI21" s="139"/>
      <c r="BJ21" s="139"/>
      <c r="BK21" s="16"/>
      <c r="BL21" s="69"/>
      <c r="BM21" s="70"/>
      <c r="BN21" s="76"/>
      <c r="BO21" s="88"/>
      <c r="BP21" s="88"/>
      <c r="BQ21" s="88"/>
      <c r="BR21" s="88"/>
      <c r="BS21" s="17"/>
    </row>
    <row r="22" spans="1:71" s="2" customFormat="1" ht="9" customHeight="1">
      <c r="A22" s="202"/>
      <c r="B22" s="202"/>
      <c r="C22" s="260"/>
      <c r="D22" s="155"/>
      <c r="E22" s="152"/>
      <c r="F22" s="153"/>
      <c r="G22" s="89"/>
      <c r="H22" s="90"/>
      <c r="I22" s="90"/>
      <c r="J22" s="90"/>
      <c r="K22" s="90"/>
      <c r="L22" s="10"/>
      <c r="M22" s="152"/>
      <c r="N22" s="153"/>
      <c r="O22" s="89"/>
      <c r="P22" s="90"/>
      <c r="Q22" s="90"/>
      <c r="R22" s="90"/>
      <c r="S22" s="90"/>
      <c r="T22" s="92"/>
      <c r="U22" s="10"/>
      <c r="V22" s="152"/>
      <c r="W22" s="153"/>
      <c r="X22" s="89"/>
      <c r="Y22" s="90"/>
      <c r="Z22" s="90"/>
      <c r="AA22" s="90"/>
      <c r="AB22" s="90"/>
      <c r="AC22" s="90"/>
      <c r="AD22" s="10"/>
      <c r="AE22" s="132">
        <f>IF(E22+M22+V22=0,"",E22+M22+V22)</f>
      </c>
      <c r="AF22" s="245"/>
      <c r="AG22" s="136"/>
      <c r="AH22" s="137"/>
      <c r="AI22" s="137"/>
      <c r="AJ22" s="137"/>
      <c r="AK22" s="137"/>
      <c r="AL22" s="285"/>
      <c r="AM22" s="20"/>
      <c r="AN22" s="152"/>
      <c r="AO22" s="153"/>
      <c r="AP22" s="89"/>
      <c r="AQ22" s="90"/>
      <c r="AR22" s="90"/>
      <c r="AS22" s="90"/>
      <c r="AT22" s="90"/>
      <c r="AU22" s="10"/>
      <c r="AV22" s="152"/>
      <c r="AW22" s="153"/>
      <c r="AX22" s="89"/>
      <c r="AY22" s="90"/>
      <c r="AZ22" s="90"/>
      <c r="BA22" s="90"/>
      <c r="BB22" s="90"/>
      <c r="BC22" s="10"/>
      <c r="BD22" s="132">
        <f>IF(AN22+AV22=0,"",AN22+AV22)</f>
      </c>
      <c r="BE22" s="281">
        <f>AO22+AW22</f>
        <v>0</v>
      </c>
      <c r="BF22" s="136"/>
      <c r="BG22" s="137"/>
      <c r="BH22" s="137"/>
      <c r="BI22" s="137"/>
      <c r="BJ22" s="137"/>
      <c r="BK22" s="10"/>
      <c r="BL22" s="152"/>
      <c r="BM22" s="153"/>
      <c r="BN22" s="89"/>
      <c r="BO22" s="90"/>
      <c r="BP22" s="90"/>
      <c r="BQ22" s="90"/>
      <c r="BR22" s="90"/>
      <c r="BS22" s="19"/>
    </row>
    <row r="23" spans="1:71" s="2" customFormat="1" ht="9" customHeight="1">
      <c r="A23" s="202"/>
      <c r="B23" s="202"/>
      <c r="C23" s="260"/>
      <c r="D23" s="151" t="s">
        <v>100</v>
      </c>
      <c r="E23" s="69"/>
      <c r="F23" s="70"/>
      <c r="G23" s="76"/>
      <c r="H23" s="88"/>
      <c r="I23" s="88"/>
      <c r="J23" s="88"/>
      <c r="K23" s="88"/>
      <c r="L23" s="1"/>
      <c r="M23" s="69"/>
      <c r="N23" s="70"/>
      <c r="O23" s="76"/>
      <c r="P23" s="88"/>
      <c r="Q23" s="88"/>
      <c r="R23" s="88"/>
      <c r="S23" s="88"/>
      <c r="T23" s="91"/>
      <c r="U23" s="1"/>
      <c r="V23" s="69"/>
      <c r="W23" s="70"/>
      <c r="X23" s="76"/>
      <c r="Y23" s="88"/>
      <c r="Z23" s="88"/>
      <c r="AA23" s="88"/>
      <c r="AB23" s="88"/>
      <c r="AC23" s="88"/>
      <c r="AD23" s="1"/>
      <c r="AE23" s="51"/>
      <c r="AF23" s="50"/>
      <c r="AG23" s="138">
        <f>IF(G23+O23+X23=0,"",G23+O23+X23)</f>
      </c>
      <c r="AH23" s="139"/>
      <c r="AI23" s="139"/>
      <c r="AJ23" s="139"/>
      <c r="AK23" s="139"/>
      <c r="AL23" s="284"/>
      <c r="AM23" s="18"/>
      <c r="AN23" s="69"/>
      <c r="AO23" s="70"/>
      <c r="AP23" s="76"/>
      <c r="AQ23" s="88"/>
      <c r="AR23" s="88"/>
      <c r="AS23" s="88"/>
      <c r="AT23" s="88"/>
      <c r="AU23" s="1"/>
      <c r="AV23" s="69"/>
      <c r="AW23" s="70"/>
      <c r="AX23" s="76"/>
      <c r="AY23" s="88"/>
      <c r="AZ23" s="88"/>
      <c r="BA23" s="88"/>
      <c r="BB23" s="88"/>
      <c r="BC23" s="1"/>
      <c r="BD23" s="51"/>
      <c r="BE23" s="50"/>
      <c r="BF23" s="138">
        <f>IF(AP23+AX23=0,"",AP23+AX23)</f>
      </c>
      <c r="BG23" s="139"/>
      <c r="BH23" s="139"/>
      <c r="BI23" s="139"/>
      <c r="BJ23" s="139"/>
      <c r="BK23" s="1"/>
      <c r="BL23" s="69"/>
      <c r="BM23" s="70"/>
      <c r="BN23" s="76"/>
      <c r="BO23" s="88"/>
      <c r="BP23" s="88"/>
      <c r="BQ23" s="88"/>
      <c r="BR23" s="88"/>
      <c r="BS23" s="6"/>
    </row>
    <row r="24" spans="1:71" s="2" customFormat="1" ht="9" customHeight="1">
      <c r="A24" s="202"/>
      <c r="B24" s="202"/>
      <c r="C24" s="260"/>
      <c r="D24" s="151"/>
      <c r="E24" s="152"/>
      <c r="F24" s="153"/>
      <c r="G24" s="89"/>
      <c r="H24" s="90"/>
      <c r="I24" s="90"/>
      <c r="J24" s="90"/>
      <c r="K24" s="90"/>
      <c r="L24" s="1"/>
      <c r="M24" s="152"/>
      <c r="N24" s="153"/>
      <c r="O24" s="89"/>
      <c r="P24" s="90"/>
      <c r="Q24" s="90"/>
      <c r="R24" s="90"/>
      <c r="S24" s="90"/>
      <c r="T24" s="92"/>
      <c r="U24" s="1"/>
      <c r="V24" s="152"/>
      <c r="W24" s="153"/>
      <c r="X24" s="89"/>
      <c r="Y24" s="90"/>
      <c r="Z24" s="90"/>
      <c r="AA24" s="90"/>
      <c r="AB24" s="90"/>
      <c r="AC24" s="90"/>
      <c r="AD24" s="1"/>
      <c r="AE24" s="132">
        <f>IF(E24+M24+V24=0,"",E24+M24+V24)</f>
      </c>
      <c r="AF24" s="245"/>
      <c r="AG24" s="136"/>
      <c r="AH24" s="137"/>
      <c r="AI24" s="137"/>
      <c r="AJ24" s="137"/>
      <c r="AK24" s="137"/>
      <c r="AL24" s="285"/>
      <c r="AM24" s="21"/>
      <c r="AN24" s="152"/>
      <c r="AO24" s="153"/>
      <c r="AP24" s="89"/>
      <c r="AQ24" s="90"/>
      <c r="AR24" s="90"/>
      <c r="AS24" s="90"/>
      <c r="AT24" s="90"/>
      <c r="AU24" s="1"/>
      <c r="AV24" s="152"/>
      <c r="AW24" s="153"/>
      <c r="AX24" s="89"/>
      <c r="AY24" s="90"/>
      <c r="AZ24" s="90"/>
      <c r="BA24" s="90"/>
      <c r="BB24" s="90"/>
      <c r="BC24" s="1"/>
      <c r="BD24" s="132">
        <f>IF(AN24+AV24=0,"",AN24+AV24)</f>
      </c>
      <c r="BE24" s="281">
        <f>AO24+AW24</f>
        <v>0</v>
      </c>
      <c r="BF24" s="136"/>
      <c r="BG24" s="137"/>
      <c r="BH24" s="137"/>
      <c r="BI24" s="137"/>
      <c r="BJ24" s="137"/>
      <c r="BK24" s="1"/>
      <c r="BL24" s="152"/>
      <c r="BM24" s="153"/>
      <c r="BN24" s="89"/>
      <c r="BO24" s="90"/>
      <c r="BP24" s="90"/>
      <c r="BQ24" s="90"/>
      <c r="BR24" s="90"/>
      <c r="BS24" s="6"/>
    </row>
    <row r="25" spans="1:71" s="2" customFormat="1" ht="9" customHeight="1">
      <c r="A25" s="202"/>
      <c r="B25" s="202"/>
      <c r="C25" s="260"/>
      <c r="D25" s="154" t="s">
        <v>101</v>
      </c>
      <c r="E25" s="69"/>
      <c r="F25" s="70"/>
      <c r="G25" s="76"/>
      <c r="H25" s="88"/>
      <c r="I25" s="88"/>
      <c r="J25" s="88"/>
      <c r="K25" s="88"/>
      <c r="L25" s="16"/>
      <c r="M25" s="69"/>
      <c r="N25" s="70"/>
      <c r="O25" s="76"/>
      <c r="P25" s="88"/>
      <c r="Q25" s="88"/>
      <c r="R25" s="88"/>
      <c r="S25" s="88"/>
      <c r="T25" s="91"/>
      <c r="U25" s="16"/>
      <c r="V25" s="69"/>
      <c r="W25" s="70"/>
      <c r="X25" s="76"/>
      <c r="Y25" s="88"/>
      <c r="Z25" s="88"/>
      <c r="AA25" s="88"/>
      <c r="AB25" s="88"/>
      <c r="AC25" s="88"/>
      <c r="AD25" s="16"/>
      <c r="AE25" s="51"/>
      <c r="AF25" s="50"/>
      <c r="AG25" s="138">
        <f>IF(G25+O25+X25=0,"",G25+O25+X25)</f>
      </c>
      <c r="AH25" s="139"/>
      <c r="AI25" s="139"/>
      <c r="AJ25" s="139"/>
      <c r="AK25" s="139"/>
      <c r="AL25" s="284"/>
      <c r="AM25" s="18"/>
      <c r="AN25" s="69"/>
      <c r="AO25" s="70"/>
      <c r="AP25" s="76"/>
      <c r="AQ25" s="88"/>
      <c r="AR25" s="88"/>
      <c r="AS25" s="88"/>
      <c r="AT25" s="88"/>
      <c r="AU25" s="16"/>
      <c r="AV25" s="69"/>
      <c r="AW25" s="70"/>
      <c r="AX25" s="76"/>
      <c r="AY25" s="88"/>
      <c r="AZ25" s="88"/>
      <c r="BA25" s="88"/>
      <c r="BB25" s="88"/>
      <c r="BC25" s="16"/>
      <c r="BD25" s="51"/>
      <c r="BE25" s="50"/>
      <c r="BF25" s="138">
        <f>IF(AP25+AX25=0,"",AP25+AX25)</f>
      </c>
      <c r="BG25" s="139"/>
      <c r="BH25" s="139"/>
      <c r="BI25" s="139"/>
      <c r="BJ25" s="139"/>
      <c r="BK25" s="16"/>
      <c r="BL25" s="69"/>
      <c r="BM25" s="70"/>
      <c r="BN25" s="76"/>
      <c r="BO25" s="88"/>
      <c r="BP25" s="88"/>
      <c r="BQ25" s="88"/>
      <c r="BR25" s="88"/>
      <c r="BS25" s="17"/>
    </row>
    <row r="26" spans="1:71" s="2" customFormat="1" ht="9" customHeight="1">
      <c r="A26" s="202"/>
      <c r="B26" s="202"/>
      <c r="C26" s="260"/>
      <c r="D26" s="155"/>
      <c r="E26" s="152"/>
      <c r="F26" s="153"/>
      <c r="G26" s="89"/>
      <c r="H26" s="90"/>
      <c r="I26" s="90"/>
      <c r="J26" s="90"/>
      <c r="K26" s="90"/>
      <c r="L26" s="10"/>
      <c r="M26" s="152"/>
      <c r="N26" s="153"/>
      <c r="O26" s="89"/>
      <c r="P26" s="90"/>
      <c r="Q26" s="90"/>
      <c r="R26" s="90"/>
      <c r="S26" s="90"/>
      <c r="T26" s="92"/>
      <c r="U26" s="10"/>
      <c r="V26" s="152"/>
      <c r="W26" s="153"/>
      <c r="X26" s="89"/>
      <c r="Y26" s="90"/>
      <c r="Z26" s="90"/>
      <c r="AA26" s="90"/>
      <c r="AB26" s="90"/>
      <c r="AC26" s="90"/>
      <c r="AD26" s="10"/>
      <c r="AE26" s="132">
        <f>IF(E26+M26+V26=0,"",E26+M26+V26)</f>
      </c>
      <c r="AF26" s="245"/>
      <c r="AG26" s="136"/>
      <c r="AH26" s="137"/>
      <c r="AI26" s="137"/>
      <c r="AJ26" s="137"/>
      <c r="AK26" s="137"/>
      <c r="AL26" s="285"/>
      <c r="AM26" s="20"/>
      <c r="AN26" s="152"/>
      <c r="AO26" s="153"/>
      <c r="AP26" s="89"/>
      <c r="AQ26" s="90"/>
      <c r="AR26" s="90"/>
      <c r="AS26" s="90"/>
      <c r="AT26" s="90"/>
      <c r="AU26" s="10"/>
      <c r="AV26" s="152"/>
      <c r="AW26" s="153"/>
      <c r="AX26" s="89"/>
      <c r="AY26" s="90"/>
      <c r="AZ26" s="90"/>
      <c r="BA26" s="90"/>
      <c r="BB26" s="90"/>
      <c r="BC26" s="10"/>
      <c r="BD26" s="132">
        <f>IF(AN26+AV26=0,"",AN26+AV26)</f>
      </c>
      <c r="BE26" s="281">
        <f>AO26+AW26</f>
        <v>0</v>
      </c>
      <c r="BF26" s="136"/>
      <c r="BG26" s="137"/>
      <c r="BH26" s="137"/>
      <c r="BI26" s="137"/>
      <c r="BJ26" s="137"/>
      <c r="BK26" s="10"/>
      <c r="BL26" s="152"/>
      <c r="BM26" s="153"/>
      <c r="BN26" s="89"/>
      <c r="BO26" s="90"/>
      <c r="BP26" s="90"/>
      <c r="BQ26" s="90"/>
      <c r="BR26" s="90"/>
      <c r="BS26" s="19"/>
    </row>
    <row r="27" spans="1:71" s="2" customFormat="1" ht="9" customHeight="1">
      <c r="A27" s="202"/>
      <c r="B27" s="202"/>
      <c r="C27" s="260"/>
      <c r="D27" s="151" t="s">
        <v>102</v>
      </c>
      <c r="E27" s="69"/>
      <c r="F27" s="70"/>
      <c r="G27" s="76"/>
      <c r="H27" s="88"/>
      <c r="I27" s="88"/>
      <c r="J27" s="88"/>
      <c r="K27" s="88"/>
      <c r="L27" s="1"/>
      <c r="M27" s="69"/>
      <c r="N27" s="70"/>
      <c r="O27" s="76"/>
      <c r="P27" s="88"/>
      <c r="Q27" s="88"/>
      <c r="R27" s="88"/>
      <c r="S27" s="88"/>
      <c r="T27" s="91"/>
      <c r="U27" s="1"/>
      <c r="V27" s="69"/>
      <c r="W27" s="70"/>
      <c r="X27" s="76"/>
      <c r="Y27" s="88"/>
      <c r="Z27" s="88"/>
      <c r="AA27" s="88"/>
      <c r="AB27" s="88"/>
      <c r="AC27" s="88"/>
      <c r="AD27" s="1"/>
      <c r="AE27" s="51"/>
      <c r="AF27" s="50"/>
      <c r="AG27" s="138">
        <f>IF(G27+O27+X27=0,"",G27+O27+X27)</f>
      </c>
      <c r="AH27" s="139"/>
      <c r="AI27" s="139"/>
      <c r="AJ27" s="139"/>
      <c r="AK27" s="139"/>
      <c r="AL27" s="284"/>
      <c r="AM27" s="21"/>
      <c r="AN27" s="69"/>
      <c r="AO27" s="70"/>
      <c r="AP27" s="76"/>
      <c r="AQ27" s="88"/>
      <c r="AR27" s="88"/>
      <c r="AS27" s="88"/>
      <c r="AT27" s="88"/>
      <c r="AU27" s="1"/>
      <c r="AV27" s="69"/>
      <c r="AW27" s="70"/>
      <c r="AX27" s="76"/>
      <c r="AY27" s="88"/>
      <c r="AZ27" s="88"/>
      <c r="BA27" s="88"/>
      <c r="BB27" s="88"/>
      <c r="BC27" s="1"/>
      <c r="BD27" s="51"/>
      <c r="BE27" s="50"/>
      <c r="BF27" s="138">
        <f>IF(AP27+AX27=0,"",AP27+AX27)</f>
      </c>
      <c r="BG27" s="139"/>
      <c r="BH27" s="139"/>
      <c r="BI27" s="139"/>
      <c r="BJ27" s="139"/>
      <c r="BK27" s="1"/>
      <c r="BL27" s="69"/>
      <c r="BM27" s="70"/>
      <c r="BN27" s="76"/>
      <c r="BO27" s="88"/>
      <c r="BP27" s="88"/>
      <c r="BQ27" s="88"/>
      <c r="BR27" s="88"/>
      <c r="BS27" s="6"/>
    </row>
    <row r="28" spans="1:71" s="2" customFormat="1" ht="9" customHeight="1">
      <c r="A28" s="202"/>
      <c r="B28" s="202"/>
      <c r="C28" s="260"/>
      <c r="D28" s="151"/>
      <c r="E28" s="152"/>
      <c r="F28" s="153"/>
      <c r="G28" s="89"/>
      <c r="H28" s="90"/>
      <c r="I28" s="90"/>
      <c r="J28" s="90"/>
      <c r="K28" s="90"/>
      <c r="L28" s="10"/>
      <c r="M28" s="152"/>
      <c r="N28" s="153"/>
      <c r="O28" s="89"/>
      <c r="P28" s="90"/>
      <c r="Q28" s="90"/>
      <c r="R28" s="90"/>
      <c r="S28" s="90"/>
      <c r="T28" s="92"/>
      <c r="U28" s="10"/>
      <c r="V28" s="152"/>
      <c r="W28" s="153"/>
      <c r="X28" s="89"/>
      <c r="Y28" s="90"/>
      <c r="Z28" s="90"/>
      <c r="AA28" s="90"/>
      <c r="AB28" s="90"/>
      <c r="AC28" s="90"/>
      <c r="AD28" s="10"/>
      <c r="AE28" s="132">
        <f>IF(E28+M28+V28=0,"",E28+M28+V28)</f>
      </c>
      <c r="AF28" s="245"/>
      <c r="AG28" s="136"/>
      <c r="AH28" s="137"/>
      <c r="AI28" s="137"/>
      <c r="AJ28" s="137"/>
      <c r="AK28" s="137"/>
      <c r="AL28" s="285"/>
      <c r="AM28" s="20"/>
      <c r="AN28" s="152"/>
      <c r="AO28" s="153"/>
      <c r="AP28" s="89"/>
      <c r="AQ28" s="90"/>
      <c r="AR28" s="90"/>
      <c r="AS28" s="90"/>
      <c r="AT28" s="90"/>
      <c r="AU28" s="1"/>
      <c r="AV28" s="152"/>
      <c r="AW28" s="153"/>
      <c r="AX28" s="89"/>
      <c r="AY28" s="90"/>
      <c r="AZ28" s="90"/>
      <c r="BA28" s="90"/>
      <c r="BB28" s="90"/>
      <c r="BC28" s="1"/>
      <c r="BD28" s="132">
        <f>IF(AN28+AV28=0,"",AN28+AV28)</f>
      </c>
      <c r="BE28" s="281">
        <f>AO28+AW28</f>
        <v>0</v>
      </c>
      <c r="BF28" s="136"/>
      <c r="BG28" s="137"/>
      <c r="BH28" s="137"/>
      <c r="BI28" s="137"/>
      <c r="BJ28" s="137"/>
      <c r="BK28" s="1"/>
      <c r="BL28" s="152"/>
      <c r="BM28" s="153"/>
      <c r="BN28" s="89"/>
      <c r="BO28" s="90"/>
      <c r="BP28" s="90"/>
      <c r="BQ28" s="90"/>
      <c r="BR28" s="90"/>
      <c r="BS28" s="6"/>
    </row>
    <row r="29" spans="1:71" s="2" customFormat="1" ht="9" customHeight="1">
      <c r="A29" s="202"/>
      <c r="B29" s="202"/>
      <c r="C29" s="260"/>
      <c r="D29" s="154" t="s">
        <v>103</v>
      </c>
      <c r="E29" s="69"/>
      <c r="F29" s="70"/>
      <c r="G29" s="76"/>
      <c r="H29" s="88"/>
      <c r="I29" s="88"/>
      <c r="J29" s="88"/>
      <c r="K29" s="88"/>
      <c r="L29" s="16"/>
      <c r="M29" s="69"/>
      <c r="N29" s="70"/>
      <c r="O29" s="76"/>
      <c r="P29" s="88"/>
      <c r="Q29" s="88"/>
      <c r="R29" s="88"/>
      <c r="S29" s="88"/>
      <c r="T29" s="91"/>
      <c r="U29" s="16"/>
      <c r="V29" s="69"/>
      <c r="W29" s="70"/>
      <c r="X29" s="76"/>
      <c r="Y29" s="88"/>
      <c r="Z29" s="88"/>
      <c r="AA29" s="88"/>
      <c r="AB29" s="88"/>
      <c r="AC29" s="88"/>
      <c r="AD29" s="16"/>
      <c r="AE29" s="51"/>
      <c r="AF29" s="50"/>
      <c r="AG29" s="138">
        <f>IF(G29+O29+X29=0,"",G29+O29+X29)</f>
      </c>
      <c r="AH29" s="139"/>
      <c r="AI29" s="139"/>
      <c r="AJ29" s="139"/>
      <c r="AK29" s="139"/>
      <c r="AL29" s="284"/>
      <c r="AM29" s="18"/>
      <c r="AN29" s="69"/>
      <c r="AO29" s="70"/>
      <c r="AP29" s="76"/>
      <c r="AQ29" s="88"/>
      <c r="AR29" s="88"/>
      <c r="AS29" s="88"/>
      <c r="AT29" s="88"/>
      <c r="AU29" s="16"/>
      <c r="AV29" s="69"/>
      <c r="AW29" s="70"/>
      <c r="AX29" s="76"/>
      <c r="AY29" s="88"/>
      <c r="AZ29" s="88"/>
      <c r="BA29" s="88"/>
      <c r="BB29" s="88"/>
      <c r="BC29" s="16"/>
      <c r="BD29" s="51"/>
      <c r="BE29" s="50"/>
      <c r="BF29" s="138">
        <f>IF(AP29+AX29=0,"",AP29+AX29)</f>
      </c>
      <c r="BG29" s="139"/>
      <c r="BH29" s="139"/>
      <c r="BI29" s="139"/>
      <c r="BJ29" s="139"/>
      <c r="BK29" s="16"/>
      <c r="BL29" s="69"/>
      <c r="BM29" s="70"/>
      <c r="BN29" s="76"/>
      <c r="BO29" s="88"/>
      <c r="BP29" s="88"/>
      <c r="BQ29" s="88"/>
      <c r="BR29" s="88"/>
      <c r="BS29" s="17"/>
    </row>
    <row r="30" spans="1:71" s="2" customFormat="1" ht="9" customHeight="1">
      <c r="A30" s="202"/>
      <c r="B30" s="202"/>
      <c r="C30" s="260"/>
      <c r="D30" s="155"/>
      <c r="E30" s="152"/>
      <c r="F30" s="153"/>
      <c r="G30" s="89"/>
      <c r="H30" s="90"/>
      <c r="I30" s="90"/>
      <c r="J30" s="90"/>
      <c r="K30" s="90"/>
      <c r="L30" s="10"/>
      <c r="M30" s="152"/>
      <c r="N30" s="153"/>
      <c r="O30" s="89"/>
      <c r="P30" s="90"/>
      <c r="Q30" s="90"/>
      <c r="R30" s="90"/>
      <c r="S30" s="90"/>
      <c r="T30" s="92"/>
      <c r="U30" s="10"/>
      <c r="V30" s="152"/>
      <c r="W30" s="153"/>
      <c r="X30" s="89"/>
      <c r="Y30" s="90"/>
      <c r="Z30" s="90"/>
      <c r="AA30" s="90"/>
      <c r="AB30" s="90"/>
      <c r="AC30" s="90"/>
      <c r="AD30" s="10"/>
      <c r="AE30" s="132">
        <f>IF(E30+M30+V30=0,"",E30+M30+V30)</f>
      </c>
      <c r="AF30" s="245"/>
      <c r="AG30" s="136"/>
      <c r="AH30" s="137"/>
      <c r="AI30" s="137"/>
      <c r="AJ30" s="137"/>
      <c r="AK30" s="137"/>
      <c r="AL30" s="285"/>
      <c r="AM30" s="20"/>
      <c r="AN30" s="152"/>
      <c r="AO30" s="153"/>
      <c r="AP30" s="89"/>
      <c r="AQ30" s="90"/>
      <c r="AR30" s="90"/>
      <c r="AS30" s="90"/>
      <c r="AT30" s="90"/>
      <c r="AU30" s="10"/>
      <c r="AV30" s="152"/>
      <c r="AW30" s="153"/>
      <c r="AX30" s="89"/>
      <c r="AY30" s="90"/>
      <c r="AZ30" s="90"/>
      <c r="BA30" s="90"/>
      <c r="BB30" s="90"/>
      <c r="BC30" s="10"/>
      <c r="BD30" s="132">
        <f>IF(AN30+AV30=0,"",AN30+AV30)</f>
      </c>
      <c r="BE30" s="281">
        <f>AO30+AW30</f>
        <v>0</v>
      </c>
      <c r="BF30" s="136"/>
      <c r="BG30" s="137"/>
      <c r="BH30" s="137"/>
      <c r="BI30" s="137"/>
      <c r="BJ30" s="137"/>
      <c r="BK30" s="10"/>
      <c r="BL30" s="152"/>
      <c r="BM30" s="153"/>
      <c r="BN30" s="89"/>
      <c r="BO30" s="90"/>
      <c r="BP30" s="90"/>
      <c r="BQ30" s="90"/>
      <c r="BR30" s="90"/>
      <c r="BS30" s="19"/>
    </row>
    <row r="31" spans="1:71" s="2" customFormat="1" ht="9" customHeight="1">
      <c r="A31" s="202"/>
      <c r="B31" s="202"/>
      <c r="C31" s="260"/>
      <c r="D31" s="151" t="s">
        <v>104</v>
      </c>
      <c r="E31" s="69"/>
      <c r="F31" s="70"/>
      <c r="G31" s="76"/>
      <c r="H31" s="88"/>
      <c r="I31" s="88"/>
      <c r="J31" s="88"/>
      <c r="K31" s="88"/>
      <c r="L31" s="1"/>
      <c r="M31" s="69"/>
      <c r="N31" s="70"/>
      <c r="O31" s="76"/>
      <c r="P31" s="88"/>
      <c r="Q31" s="88"/>
      <c r="R31" s="88"/>
      <c r="S31" s="88"/>
      <c r="T31" s="91"/>
      <c r="U31" s="1"/>
      <c r="V31" s="69"/>
      <c r="W31" s="70"/>
      <c r="X31" s="76"/>
      <c r="Y31" s="88"/>
      <c r="Z31" s="88"/>
      <c r="AA31" s="88"/>
      <c r="AB31" s="88"/>
      <c r="AC31" s="88"/>
      <c r="AD31" s="1"/>
      <c r="AE31" s="51"/>
      <c r="AF31" s="50"/>
      <c r="AG31" s="138">
        <f>IF(G31+O31+X31=0,"",G31+O31+X31)</f>
      </c>
      <c r="AH31" s="139"/>
      <c r="AI31" s="139"/>
      <c r="AJ31" s="139"/>
      <c r="AK31" s="139"/>
      <c r="AL31" s="284"/>
      <c r="AM31" s="21"/>
      <c r="AN31" s="69"/>
      <c r="AO31" s="70"/>
      <c r="AP31" s="76"/>
      <c r="AQ31" s="88"/>
      <c r="AR31" s="88"/>
      <c r="AS31" s="88"/>
      <c r="AT31" s="88"/>
      <c r="AU31" s="1"/>
      <c r="AV31" s="69"/>
      <c r="AW31" s="70"/>
      <c r="AX31" s="76"/>
      <c r="AY31" s="88"/>
      <c r="AZ31" s="88"/>
      <c r="BA31" s="88"/>
      <c r="BB31" s="88"/>
      <c r="BC31" s="1"/>
      <c r="BD31" s="51"/>
      <c r="BE31" s="50"/>
      <c r="BF31" s="138">
        <f>IF(AP31+AX31=0,"",AP31+AX31)</f>
      </c>
      <c r="BG31" s="139"/>
      <c r="BH31" s="139"/>
      <c r="BI31" s="139"/>
      <c r="BJ31" s="139"/>
      <c r="BK31" s="1"/>
      <c r="BL31" s="69"/>
      <c r="BM31" s="70"/>
      <c r="BN31" s="76"/>
      <c r="BO31" s="88"/>
      <c r="BP31" s="88"/>
      <c r="BQ31" s="88"/>
      <c r="BR31" s="88"/>
      <c r="BS31" s="6"/>
    </row>
    <row r="32" spans="1:71" s="2" customFormat="1" ht="9" customHeight="1">
      <c r="A32" s="202"/>
      <c r="B32" s="202"/>
      <c r="C32" s="260"/>
      <c r="D32" s="151"/>
      <c r="E32" s="152"/>
      <c r="F32" s="153"/>
      <c r="G32" s="89"/>
      <c r="H32" s="90"/>
      <c r="I32" s="90"/>
      <c r="J32" s="90"/>
      <c r="K32" s="90"/>
      <c r="L32" s="1"/>
      <c r="M32" s="152"/>
      <c r="N32" s="153"/>
      <c r="O32" s="89"/>
      <c r="P32" s="90"/>
      <c r="Q32" s="90"/>
      <c r="R32" s="90"/>
      <c r="S32" s="90"/>
      <c r="T32" s="92"/>
      <c r="U32" s="1"/>
      <c r="V32" s="152"/>
      <c r="W32" s="153"/>
      <c r="X32" s="89"/>
      <c r="Y32" s="90"/>
      <c r="Z32" s="90"/>
      <c r="AA32" s="90"/>
      <c r="AB32" s="90"/>
      <c r="AC32" s="90"/>
      <c r="AD32" s="1"/>
      <c r="AE32" s="132">
        <f>IF(E32+M32+V32=0,"",E32+M32+V32)</f>
      </c>
      <c r="AF32" s="245"/>
      <c r="AG32" s="136"/>
      <c r="AH32" s="137"/>
      <c r="AI32" s="137"/>
      <c r="AJ32" s="137"/>
      <c r="AK32" s="137"/>
      <c r="AL32" s="285"/>
      <c r="AM32" s="21"/>
      <c r="AN32" s="152"/>
      <c r="AO32" s="153"/>
      <c r="AP32" s="89"/>
      <c r="AQ32" s="90"/>
      <c r="AR32" s="90"/>
      <c r="AS32" s="90"/>
      <c r="AT32" s="90"/>
      <c r="AU32" s="1"/>
      <c r="AV32" s="152"/>
      <c r="AW32" s="153"/>
      <c r="AX32" s="89"/>
      <c r="AY32" s="90"/>
      <c r="AZ32" s="90"/>
      <c r="BA32" s="90"/>
      <c r="BB32" s="90"/>
      <c r="BC32" s="1"/>
      <c r="BD32" s="132">
        <f>IF(AN32+AV32=0,"",AN32+AV32)</f>
      </c>
      <c r="BE32" s="281">
        <f>AO32+AW32</f>
        <v>0</v>
      </c>
      <c r="BF32" s="136"/>
      <c r="BG32" s="137"/>
      <c r="BH32" s="137"/>
      <c r="BI32" s="137"/>
      <c r="BJ32" s="137"/>
      <c r="BK32" s="1"/>
      <c r="BL32" s="152"/>
      <c r="BM32" s="153"/>
      <c r="BN32" s="89"/>
      <c r="BO32" s="90"/>
      <c r="BP32" s="90"/>
      <c r="BQ32" s="90"/>
      <c r="BR32" s="90"/>
      <c r="BS32" s="6"/>
    </row>
    <row r="33" spans="1:71" s="2" customFormat="1" ht="9" customHeight="1">
      <c r="A33" s="202"/>
      <c r="B33" s="202"/>
      <c r="C33" s="260"/>
      <c r="D33" s="154" t="s">
        <v>105</v>
      </c>
      <c r="E33" s="69"/>
      <c r="F33" s="70"/>
      <c r="G33" s="76"/>
      <c r="H33" s="88"/>
      <c r="I33" s="88"/>
      <c r="J33" s="88"/>
      <c r="K33" s="88"/>
      <c r="L33" s="16"/>
      <c r="M33" s="69"/>
      <c r="N33" s="70"/>
      <c r="O33" s="76"/>
      <c r="P33" s="88"/>
      <c r="Q33" s="88"/>
      <c r="R33" s="88"/>
      <c r="S33" s="88"/>
      <c r="T33" s="91"/>
      <c r="U33" s="16"/>
      <c r="V33" s="69"/>
      <c r="W33" s="70"/>
      <c r="X33" s="76"/>
      <c r="Y33" s="88"/>
      <c r="Z33" s="88"/>
      <c r="AA33" s="88"/>
      <c r="AB33" s="88"/>
      <c r="AC33" s="88"/>
      <c r="AD33" s="16"/>
      <c r="AE33" s="51"/>
      <c r="AF33" s="50"/>
      <c r="AG33" s="138">
        <f>IF(G33+O33+X33=0,"",G33+O33+X33)</f>
      </c>
      <c r="AH33" s="139"/>
      <c r="AI33" s="139"/>
      <c r="AJ33" s="139"/>
      <c r="AK33" s="139"/>
      <c r="AL33" s="284"/>
      <c r="AM33" s="18"/>
      <c r="AN33" s="69"/>
      <c r="AO33" s="70"/>
      <c r="AP33" s="76"/>
      <c r="AQ33" s="88"/>
      <c r="AR33" s="88"/>
      <c r="AS33" s="88"/>
      <c r="AT33" s="88"/>
      <c r="AU33" s="16"/>
      <c r="AV33" s="69"/>
      <c r="AW33" s="70"/>
      <c r="AX33" s="76"/>
      <c r="AY33" s="88"/>
      <c r="AZ33" s="88"/>
      <c r="BA33" s="88"/>
      <c r="BB33" s="88"/>
      <c r="BC33" s="16"/>
      <c r="BD33" s="51"/>
      <c r="BE33" s="50"/>
      <c r="BF33" s="138">
        <f>IF(AP33+AX33=0,"",AP33+AX33)</f>
      </c>
      <c r="BG33" s="139"/>
      <c r="BH33" s="139"/>
      <c r="BI33" s="139"/>
      <c r="BJ33" s="139"/>
      <c r="BK33" s="16"/>
      <c r="BL33" s="69"/>
      <c r="BM33" s="70"/>
      <c r="BN33" s="76"/>
      <c r="BO33" s="88"/>
      <c r="BP33" s="88"/>
      <c r="BQ33" s="88"/>
      <c r="BR33" s="88"/>
      <c r="BS33" s="17"/>
    </row>
    <row r="34" spans="1:71" s="2" customFormat="1" ht="9" customHeight="1">
      <c r="A34" s="202"/>
      <c r="B34" s="202"/>
      <c r="C34" s="260"/>
      <c r="D34" s="155"/>
      <c r="E34" s="152"/>
      <c r="F34" s="153"/>
      <c r="G34" s="89"/>
      <c r="H34" s="90"/>
      <c r="I34" s="90"/>
      <c r="J34" s="90"/>
      <c r="K34" s="90"/>
      <c r="L34" s="10"/>
      <c r="M34" s="152"/>
      <c r="N34" s="153"/>
      <c r="O34" s="89"/>
      <c r="P34" s="90"/>
      <c r="Q34" s="90"/>
      <c r="R34" s="90"/>
      <c r="S34" s="90"/>
      <c r="T34" s="92"/>
      <c r="U34" s="10"/>
      <c r="V34" s="152"/>
      <c r="W34" s="153"/>
      <c r="X34" s="89"/>
      <c r="Y34" s="90"/>
      <c r="Z34" s="90"/>
      <c r="AA34" s="90"/>
      <c r="AB34" s="90"/>
      <c r="AC34" s="90"/>
      <c r="AD34" s="10"/>
      <c r="AE34" s="132">
        <f>IF(E34+M34+V34=0,"",E34+M34+V34)</f>
      </c>
      <c r="AF34" s="245"/>
      <c r="AG34" s="136"/>
      <c r="AH34" s="137"/>
      <c r="AI34" s="137"/>
      <c r="AJ34" s="137"/>
      <c r="AK34" s="137"/>
      <c r="AL34" s="285"/>
      <c r="AM34" s="20"/>
      <c r="AN34" s="152"/>
      <c r="AO34" s="153"/>
      <c r="AP34" s="89"/>
      <c r="AQ34" s="90"/>
      <c r="AR34" s="90"/>
      <c r="AS34" s="90"/>
      <c r="AT34" s="90"/>
      <c r="AU34" s="10"/>
      <c r="AV34" s="152"/>
      <c r="AW34" s="153"/>
      <c r="AX34" s="89"/>
      <c r="AY34" s="90"/>
      <c r="AZ34" s="90"/>
      <c r="BA34" s="90"/>
      <c r="BB34" s="90"/>
      <c r="BC34" s="10"/>
      <c r="BD34" s="132">
        <f>IF(AN34+AV34=0,"",AN34+AV34)</f>
      </c>
      <c r="BE34" s="281">
        <f>AO34+AW34</f>
        <v>0</v>
      </c>
      <c r="BF34" s="136"/>
      <c r="BG34" s="137"/>
      <c r="BH34" s="137"/>
      <c r="BI34" s="137"/>
      <c r="BJ34" s="137"/>
      <c r="BK34" s="10"/>
      <c r="BL34" s="152"/>
      <c r="BM34" s="153"/>
      <c r="BN34" s="89"/>
      <c r="BO34" s="90"/>
      <c r="BP34" s="90"/>
      <c r="BQ34" s="90"/>
      <c r="BR34" s="90"/>
      <c r="BS34" s="19"/>
    </row>
    <row r="35" spans="1:71" s="2" customFormat="1" ht="9" customHeight="1">
      <c r="A35" s="202"/>
      <c r="B35" s="202"/>
      <c r="C35" s="260"/>
      <c r="D35" s="151" t="s">
        <v>117</v>
      </c>
      <c r="E35" s="69"/>
      <c r="F35" s="70"/>
      <c r="G35" s="76"/>
      <c r="H35" s="88"/>
      <c r="I35" s="88"/>
      <c r="J35" s="88"/>
      <c r="K35" s="88"/>
      <c r="L35" s="1"/>
      <c r="M35" s="69"/>
      <c r="N35" s="70"/>
      <c r="O35" s="76"/>
      <c r="P35" s="88"/>
      <c r="Q35" s="88"/>
      <c r="R35" s="88"/>
      <c r="S35" s="88"/>
      <c r="T35" s="91"/>
      <c r="U35" s="1"/>
      <c r="V35" s="69"/>
      <c r="W35" s="70"/>
      <c r="X35" s="76"/>
      <c r="Y35" s="88"/>
      <c r="Z35" s="88"/>
      <c r="AA35" s="88"/>
      <c r="AB35" s="88"/>
      <c r="AC35" s="88"/>
      <c r="AD35" s="1"/>
      <c r="AE35" s="51"/>
      <c r="AF35" s="50"/>
      <c r="AG35" s="138">
        <f>IF(G35+O35+X35=0,"",G35+O35+X35)</f>
      </c>
      <c r="AH35" s="139"/>
      <c r="AI35" s="139"/>
      <c r="AJ35" s="139"/>
      <c r="AK35" s="139"/>
      <c r="AL35" s="284"/>
      <c r="AM35" s="21"/>
      <c r="AN35" s="69"/>
      <c r="AO35" s="70"/>
      <c r="AP35" s="76"/>
      <c r="AQ35" s="88"/>
      <c r="AR35" s="88"/>
      <c r="AS35" s="88"/>
      <c r="AT35" s="88"/>
      <c r="AU35" s="1"/>
      <c r="AV35" s="69"/>
      <c r="AW35" s="70"/>
      <c r="AX35" s="76"/>
      <c r="AY35" s="88"/>
      <c r="AZ35" s="88"/>
      <c r="BA35" s="88"/>
      <c r="BB35" s="88"/>
      <c r="BC35" s="1"/>
      <c r="BD35" s="51"/>
      <c r="BE35" s="50"/>
      <c r="BF35" s="138">
        <f>IF(AP35+AX35=0,"",AP35+AX35)</f>
      </c>
      <c r="BG35" s="139"/>
      <c r="BH35" s="139"/>
      <c r="BI35" s="139"/>
      <c r="BJ35" s="139"/>
      <c r="BK35" s="1"/>
      <c r="BL35" s="69"/>
      <c r="BM35" s="70"/>
      <c r="BN35" s="76"/>
      <c r="BO35" s="88"/>
      <c r="BP35" s="88"/>
      <c r="BQ35" s="88"/>
      <c r="BR35" s="88"/>
      <c r="BS35" s="6"/>
    </row>
    <row r="36" spans="1:71" s="2" customFormat="1" ht="9" customHeight="1">
      <c r="A36" s="202"/>
      <c r="B36" s="202"/>
      <c r="C36" s="260"/>
      <c r="D36" s="151"/>
      <c r="E36" s="152"/>
      <c r="F36" s="153"/>
      <c r="G36" s="89"/>
      <c r="H36" s="90"/>
      <c r="I36" s="90"/>
      <c r="J36" s="90"/>
      <c r="K36" s="90"/>
      <c r="L36" s="1"/>
      <c r="M36" s="152"/>
      <c r="N36" s="153"/>
      <c r="O36" s="89"/>
      <c r="P36" s="90"/>
      <c r="Q36" s="90"/>
      <c r="R36" s="90"/>
      <c r="S36" s="90"/>
      <c r="T36" s="92"/>
      <c r="U36" s="1"/>
      <c r="V36" s="152"/>
      <c r="W36" s="153"/>
      <c r="X36" s="89"/>
      <c r="Y36" s="90"/>
      <c r="Z36" s="90"/>
      <c r="AA36" s="90"/>
      <c r="AB36" s="90"/>
      <c r="AC36" s="90"/>
      <c r="AD36" s="1"/>
      <c r="AE36" s="132">
        <f>IF(E36+M36+V36=0,"",E36+M36+V36)</f>
      </c>
      <c r="AF36" s="245"/>
      <c r="AG36" s="136"/>
      <c r="AH36" s="137"/>
      <c r="AI36" s="137"/>
      <c r="AJ36" s="137"/>
      <c r="AK36" s="137"/>
      <c r="AL36" s="285"/>
      <c r="AM36" s="21"/>
      <c r="AN36" s="152"/>
      <c r="AO36" s="153"/>
      <c r="AP36" s="89"/>
      <c r="AQ36" s="90"/>
      <c r="AR36" s="90"/>
      <c r="AS36" s="90"/>
      <c r="AT36" s="90"/>
      <c r="AU36" s="1"/>
      <c r="AV36" s="152"/>
      <c r="AW36" s="153"/>
      <c r="AX36" s="89"/>
      <c r="AY36" s="90"/>
      <c r="AZ36" s="90"/>
      <c r="BA36" s="90"/>
      <c r="BB36" s="90"/>
      <c r="BC36" s="1"/>
      <c r="BD36" s="132">
        <f>IF(AN36+AV36=0,"",AN36+AV36)</f>
      </c>
      <c r="BE36" s="281">
        <f>AO36+AW36</f>
        <v>0</v>
      </c>
      <c r="BF36" s="136"/>
      <c r="BG36" s="137"/>
      <c r="BH36" s="137"/>
      <c r="BI36" s="137"/>
      <c r="BJ36" s="137"/>
      <c r="BK36" s="1"/>
      <c r="BL36" s="152"/>
      <c r="BM36" s="153"/>
      <c r="BN36" s="89"/>
      <c r="BO36" s="90"/>
      <c r="BP36" s="90"/>
      <c r="BQ36" s="90"/>
      <c r="BR36" s="90"/>
      <c r="BS36" s="6"/>
    </row>
    <row r="37" spans="1:71" s="2" customFormat="1" ht="9" customHeight="1">
      <c r="A37" s="202"/>
      <c r="B37" s="202"/>
      <c r="C37" s="260"/>
      <c r="D37" s="154" t="s">
        <v>106</v>
      </c>
      <c r="E37" s="69"/>
      <c r="F37" s="70"/>
      <c r="G37" s="76"/>
      <c r="H37" s="88"/>
      <c r="I37" s="88"/>
      <c r="J37" s="88"/>
      <c r="K37" s="88"/>
      <c r="L37" s="16"/>
      <c r="M37" s="69"/>
      <c r="N37" s="70"/>
      <c r="O37" s="76"/>
      <c r="P37" s="88"/>
      <c r="Q37" s="88"/>
      <c r="R37" s="88"/>
      <c r="S37" s="88"/>
      <c r="T37" s="91"/>
      <c r="U37" s="16"/>
      <c r="V37" s="69"/>
      <c r="W37" s="70"/>
      <c r="X37" s="76"/>
      <c r="Y37" s="88"/>
      <c r="Z37" s="88"/>
      <c r="AA37" s="88"/>
      <c r="AB37" s="88"/>
      <c r="AC37" s="88"/>
      <c r="AD37" s="16"/>
      <c r="AE37" s="51"/>
      <c r="AF37" s="50"/>
      <c r="AG37" s="138">
        <f>IF(G37+O37+X37=0,"",G37+O37+X37)</f>
      </c>
      <c r="AH37" s="139"/>
      <c r="AI37" s="139"/>
      <c r="AJ37" s="139"/>
      <c r="AK37" s="139"/>
      <c r="AL37" s="284"/>
      <c r="AM37" s="18"/>
      <c r="AN37" s="69"/>
      <c r="AO37" s="70"/>
      <c r="AP37" s="76"/>
      <c r="AQ37" s="88"/>
      <c r="AR37" s="88"/>
      <c r="AS37" s="88"/>
      <c r="AT37" s="88"/>
      <c r="AU37" s="16"/>
      <c r="AV37" s="69"/>
      <c r="AW37" s="70"/>
      <c r="AX37" s="76"/>
      <c r="AY37" s="88"/>
      <c r="AZ37" s="88"/>
      <c r="BA37" s="88"/>
      <c r="BB37" s="88"/>
      <c r="BC37" s="16"/>
      <c r="BD37" s="51"/>
      <c r="BE37" s="50"/>
      <c r="BF37" s="138">
        <f>IF(AP37+AX37=0,"",AP37+AX37)</f>
      </c>
      <c r="BG37" s="139"/>
      <c r="BH37" s="139"/>
      <c r="BI37" s="139"/>
      <c r="BJ37" s="139"/>
      <c r="BK37" s="16"/>
      <c r="BL37" s="69"/>
      <c r="BM37" s="70"/>
      <c r="BN37" s="76"/>
      <c r="BO37" s="88"/>
      <c r="BP37" s="88"/>
      <c r="BQ37" s="88"/>
      <c r="BR37" s="88"/>
      <c r="BS37" s="17"/>
    </row>
    <row r="38" spans="1:71" s="2" customFormat="1" ht="9" customHeight="1">
      <c r="A38" s="202"/>
      <c r="B38" s="202"/>
      <c r="C38" s="260"/>
      <c r="D38" s="155"/>
      <c r="E38" s="152"/>
      <c r="F38" s="153"/>
      <c r="G38" s="89"/>
      <c r="H38" s="90"/>
      <c r="I38" s="90"/>
      <c r="J38" s="90"/>
      <c r="K38" s="90"/>
      <c r="L38" s="10"/>
      <c r="M38" s="152"/>
      <c r="N38" s="153"/>
      <c r="O38" s="89"/>
      <c r="P38" s="90"/>
      <c r="Q38" s="90"/>
      <c r="R38" s="90"/>
      <c r="S38" s="90"/>
      <c r="T38" s="92"/>
      <c r="U38" s="10"/>
      <c r="V38" s="152"/>
      <c r="W38" s="153"/>
      <c r="X38" s="89"/>
      <c r="Y38" s="90"/>
      <c r="Z38" s="90"/>
      <c r="AA38" s="90"/>
      <c r="AB38" s="90"/>
      <c r="AC38" s="90"/>
      <c r="AD38" s="10"/>
      <c r="AE38" s="132">
        <f>IF(E38+M38+V38=0,"",E38+M38+V38)</f>
      </c>
      <c r="AF38" s="245"/>
      <c r="AG38" s="136"/>
      <c r="AH38" s="137"/>
      <c r="AI38" s="137"/>
      <c r="AJ38" s="137"/>
      <c r="AK38" s="137"/>
      <c r="AL38" s="285"/>
      <c r="AM38" s="20"/>
      <c r="AN38" s="152"/>
      <c r="AO38" s="153"/>
      <c r="AP38" s="89"/>
      <c r="AQ38" s="90"/>
      <c r="AR38" s="90"/>
      <c r="AS38" s="90"/>
      <c r="AT38" s="90"/>
      <c r="AU38" s="10"/>
      <c r="AV38" s="152"/>
      <c r="AW38" s="153"/>
      <c r="AX38" s="89"/>
      <c r="AY38" s="90"/>
      <c r="AZ38" s="90"/>
      <c r="BA38" s="90"/>
      <c r="BB38" s="90"/>
      <c r="BC38" s="10"/>
      <c r="BD38" s="132">
        <f>IF(AN38+AV38=0,"",AN38+AV38)</f>
      </c>
      <c r="BE38" s="281">
        <f>AO38+AW38</f>
        <v>0</v>
      </c>
      <c r="BF38" s="136"/>
      <c r="BG38" s="137"/>
      <c r="BH38" s="137"/>
      <c r="BI38" s="137"/>
      <c r="BJ38" s="137"/>
      <c r="BK38" s="10"/>
      <c r="BL38" s="152"/>
      <c r="BM38" s="153"/>
      <c r="BN38" s="89"/>
      <c r="BO38" s="90"/>
      <c r="BP38" s="90"/>
      <c r="BQ38" s="90"/>
      <c r="BR38" s="90"/>
      <c r="BS38" s="19"/>
    </row>
    <row r="39" spans="1:71" s="2" customFormat="1" ht="9" customHeight="1">
      <c r="A39" s="202"/>
      <c r="B39" s="202"/>
      <c r="C39" s="260"/>
      <c r="D39" s="151" t="s">
        <v>107</v>
      </c>
      <c r="E39" s="69"/>
      <c r="F39" s="70"/>
      <c r="G39" s="76"/>
      <c r="H39" s="88"/>
      <c r="I39" s="88"/>
      <c r="J39" s="88"/>
      <c r="K39" s="88"/>
      <c r="L39" s="1"/>
      <c r="M39" s="69"/>
      <c r="N39" s="70"/>
      <c r="O39" s="76"/>
      <c r="P39" s="88"/>
      <c r="Q39" s="88"/>
      <c r="R39" s="88"/>
      <c r="S39" s="88"/>
      <c r="T39" s="91"/>
      <c r="U39" s="1"/>
      <c r="V39" s="69"/>
      <c r="W39" s="70"/>
      <c r="X39" s="76"/>
      <c r="Y39" s="88"/>
      <c r="Z39" s="88"/>
      <c r="AA39" s="88"/>
      <c r="AB39" s="88"/>
      <c r="AC39" s="88"/>
      <c r="AD39" s="1"/>
      <c r="AE39" s="51"/>
      <c r="AF39" s="50"/>
      <c r="AG39" s="138">
        <f>IF(G39+O39+X39=0,"",G39+O39+X39)</f>
      </c>
      <c r="AH39" s="139"/>
      <c r="AI39" s="139"/>
      <c r="AJ39" s="139"/>
      <c r="AK39" s="139"/>
      <c r="AL39" s="284"/>
      <c r="AM39" s="21"/>
      <c r="AN39" s="69"/>
      <c r="AO39" s="70"/>
      <c r="AP39" s="76"/>
      <c r="AQ39" s="88"/>
      <c r="AR39" s="88"/>
      <c r="AS39" s="88"/>
      <c r="AT39" s="88"/>
      <c r="AU39" s="1"/>
      <c r="AV39" s="69"/>
      <c r="AW39" s="70"/>
      <c r="AX39" s="76"/>
      <c r="AY39" s="88"/>
      <c r="AZ39" s="88"/>
      <c r="BA39" s="88"/>
      <c r="BB39" s="88"/>
      <c r="BC39" s="1"/>
      <c r="BD39" s="51"/>
      <c r="BE39" s="50"/>
      <c r="BF39" s="138">
        <f>IF(AP39+AX39=0,"",AP39+AX39)</f>
      </c>
      <c r="BG39" s="139"/>
      <c r="BH39" s="139"/>
      <c r="BI39" s="139"/>
      <c r="BJ39" s="139"/>
      <c r="BK39" s="1"/>
      <c r="BL39" s="69"/>
      <c r="BM39" s="70"/>
      <c r="BN39" s="76"/>
      <c r="BO39" s="88"/>
      <c r="BP39" s="88"/>
      <c r="BQ39" s="88"/>
      <c r="BR39" s="88"/>
      <c r="BS39" s="6"/>
    </row>
    <row r="40" spans="1:71" s="2" customFormat="1" ht="9" customHeight="1">
      <c r="A40" s="202"/>
      <c r="B40" s="202"/>
      <c r="C40" s="260"/>
      <c r="D40" s="151"/>
      <c r="E40" s="152"/>
      <c r="F40" s="153"/>
      <c r="G40" s="89"/>
      <c r="H40" s="90"/>
      <c r="I40" s="90"/>
      <c r="J40" s="90"/>
      <c r="K40" s="90"/>
      <c r="L40" s="1"/>
      <c r="M40" s="152"/>
      <c r="N40" s="153"/>
      <c r="O40" s="89"/>
      <c r="P40" s="90"/>
      <c r="Q40" s="90"/>
      <c r="R40" s="90"/>
      <c r="S40" s="90"/>
      <c r="T40" s="92"/>
      <c r="U40" s="1"/>
      <c r="V40" s="152"/>
      <c r="W40" s="153"/>
      <c r="X40" s="89"/>
      <c r="Y40" s="90"/>
      <c r="Z40" s="90"/>
      <c r="AA40" s="90"/>
      <c r="AB40" s="90"/>
      <c r="AC40" s="90"/>
      <c r="AD40" s="1"/>
      <c r="AE40" s="132">
        <f>IF(E40+M40+V40=0,"",E40+M40+V40)</f>
      </c>
      <c r="AF40" s="245"/>
      <c r="AG40" s="136"/>
      <c r="AH40" s="137"/>
      <c r="AI40" s="137"/>
      <c r="AJ40" s="137"/>
      <c r="AK40" s="137"/>
      <c r="AL40" s="285"/>
      <c r="AM40" s="20"/>
      <c r="AN40" s="152"/>
      <c r="AO40" s="153"/>
      <c r="AP40" s="89"/>
      <c r="AQ40" s="90"/>
      <c r="AR40" s="90"/>
      <c r="AS40" s="90"/>
      <c r="AT40" s="90"/>
      <c r="AU40" s="1"/>
      <c r="AV40" s="152"/>
      <c r="AW40" s="153"/>
      <c r="AX40" s="89"/>
      <c r="AY40" s="90"/>
      <c r="AZ40" s="90"/>
      <c r="BA40" s="90"/>
      <c r="BB40" s="90"/>
      <c r="BC40" s="1"/>
      <c r="BD40" s="132">
        <f>IF(AN40+AV40=0,"",AN40+AV40)</f>
      </c>
      <c r="BE40" s="281">
        <f>AO40+AW40</f>
        <v>0</v>
      </c>
      <c r="BF40" s="136"/>
      <c r="BG40" s="137"/>
      <c r="BH40" s="137"/>
      <c r="BI40" s="137"/>
      <c r="BJ40" s="137"/>
      <c r="BK40" s="1"/>
      <c r="BL40" s="152"/>
      <c r="BM40" s="153"/>
      <c r="BN40" s="89"/>
      <c r="BO40" s="90"/>
      <c r="BP40" s="90"/>
      <c r="BQ40" s="90"/>
      <c r="BR40" s="90"/>
      <c r="BS40" s="6"/>
    </row>
    <row r="41" spans="1:71" s="2" customFormat="1" ht="9" customHeight="1">
      <c r="A41" s="202"/>
      <c r="B41" s="202"/>
      <c r="C41" s="260"/>
      <c r="D41" s="71" t="s">
        <v>108</v>
      </c>
      <c r="E41" s="74"/>
      <c r="F41" s="82"/>
      <c r="G41" s="76"/>
      <c r="H41" s="88"/>
      <c r="I41" s="88"/>
      <c r="J41" s="88"/>
      <c r="K41" s="88"/>
      <c r="L41" s="16"/>
      <c r="M41" s="74"/>
      <c r="N41" s="82"/>
      <c r="O41" s="76"/>
      <c r="P41" s="88"/>
      <c r="Q41" s="88"/>
      <c r="R41" s="88"/>
      <c r="S41" s="88"/>
      <c r="T41" s="91"/>
      <c r="U41" s="16"/>
      <c r="V41" s="74"/>
      <c r="W41" s="82"/>
      <c r="X41" s="76"/>
      <c r="Y41" s="88"/>
      <c r="Z41" s="88"/>
      <c r="AA41" s="88"/>
      <c r="AB41" s="88"/>
      <c r="AC41" s="88"/>
      <c r="AD41" s="16"/>
      <c r="AE41" s="83"/>
      <c r="AF41" s="84"/>
      <c r="AG41" s="138">
        <f>IF(G41+O41+X41=0,"",G41+O41+X41)</f>
      </c>
      <c r="AH41" s="139"/>
      <c r="AI41" s="139"/>
      <c r="AJ41" s="139"/>
      <c r="AK41" s="139"/>
      <c r="AL41" s="284"/>
      <c r="AM41" s="18"/>
      <c r="AN41" s="74"/>
      <c r="AO41" s="82"/>
      <c r="AP41" s="76"/>
      <c r="AQ41" s="88"/>
      <c r="AR41" s="88"/>
      <c r="AS41" s="88"/>
      <c r="AT41" s="88"/>
      <c r="AU41" s="16"/>
      <c r="AV41" s="74"/>
      <c r="AW41" s="82"/>
      <c r="AX41" s="76"/>
      <c r="AY41" s="88"/>
      <c r="AZ41" s="88"/>
      <c r="BA41" s="88"/>
      <c r="BB41" s="88"/>
      <c r="BC41" s="16"/>
      <c r="BD41" s="83"/>
      <c r="BE41" s="84"/>
      <c r="BF41" s="138">
        <f>IF(AP41+AX41=0,"",AP41+AX41)</f>
      </c>
      <c r="BG41" s="139"/>
      <c r="BH41" s="139"/>
      <c r="BI41" s="139"/>
      <c r="BJ41" s="139"/>
      <c r="BK41" s="16"/>
      <c r="BL41" s="74"/>
      <c r="BM41" s="82"/>
      <c r="BN41" s="76"/>
      <c r="BO41" s="88"/>
      <c r="BP41" s="88"/>
      <c r="BQ41" s="88"/>
      <c r="BR41" s="88"/>
      <c r="BS41" s="17"/>
    </row>
    <row r="42" spans="1:71" s="2" customFormat="1" ht="9" customHeight="1">
      <c r="A42" s="202"/>
      <c r="B42" s="202"/>
      <c r="C42" s="260"/>
      <c r="D42" s="72" t="s">
        <v>116</v>
      </c>
      <c r="E42" s="75"/>
      <c r="F42" s="78"/>
      <c r="G42" s="89"/>
      <c r="H42" s="90"/>
      <c r="I42" s="90"/>
      <c r="J42" s="90"/>
      <c r="K42" s="90"/>
      <c r="L42" s="10"/>
      <c r="M42" s="75"/>
      <c r="N42" s="78"/>
      <c r="O42" s="89"/>
      <c r="P42" s="90"/>
      <c r="Q42" s="90"/>
      <c r="R42" s="90"/>
      <c r="S42" s="90"/>
      <c r="T42" s="92"/>
      <c r="U42" s="10"/>
      <c r="V42" s="75"/>
      <c r="W42" s="78"/>
      <c r="X42" s="89"/>
      <c r="Y42" s="90"/>
      <c r="Z42" s="90"/>
      <c r="AA42" s="90"/>
      <c r="AB42" s="90"/>
      <c r="AC42" s="90"/>
      <c r="AD42" s="10"/>
      <c r="AE42" s="85"/>
      <c r="AF42" s="86"/>
      <c r="AG42" s="136"/>
      <c r="AH42" s="137"/>
      <c r="AI42" s="137"/>
      <c r="AJ42" s="137"/>
      <c r="AK42" s="137"/>
      <c r="AL42" s="285"/>
      <c r="AM42" s="20"/>
      <c r="AN42" s="75"/>
      <c r="AO42" s="78"/>
      <c r="AP42" s="89"/>
      <c r="AQ42" s="90"/>
      <c r="AR42" s="90"/>
      <c r="AS42" s="90"/>
      <c r="AT42" s="90"/>
      <c r="AU42" s="10"/>
      <c r="AV42" s="75"/>
      <c r="AW42" s="78"/>
      <c r="AX42" s="89"/>
      <c r="AY42" s="90"/>
      <c r="AZ42" s="90"/>
      <c r="BA42" s="90"/>
      <c r="BB42" s="90"/>
      <c r="BC42" s="10"/>
      <c r="BD42" s="85"/>
      <c r="BE42" s="86"/>
      <c r="BF42" s="136"/>
      <c r="BG42" s="137"/>
      <c r="BH42" s="137"/>
      <c r="BI42" s="137"/>
      <c r="BJ42" s="137"/>
      <c r="BK42" s="10"/>
      <c r="BL42" s="75"/>
      <c r="BM42" s="78"/>
      <c r="BN42" s="89"/>
      <c r="BO42" s="90"/>
      <c r="BP42" s="90"/>
      <c r="BQ42" s="90"/>
      <c r="BR42" s="90"/>
      <c r="BS42" s="19"/>
    </row>
    <row r="43" spans="1:71" s="2" customFormat="1" ht="9" customHeight="1">
      <c r="A43" s="202"/>
      <c r="B43" s="202"/>
      <c r="C43" s="260"/>
      <c r="D43" s="71" t="s">
        <v>108</v>
      </c>
      <c r="E43" s="74"/>
      <c r="F43" s="82"/>
      <c r="G43" s="76"/>
      <c r="H43" s="88"/>
      <c r="I43" s="88"/>
      <c r="J43" s="88"/>
      <c r="K43" s="88"/>
      <c r="L43" s="1"/>
      <c r="M43" s="74"/>
      <c r="N43" s="82"/>
      <c r="O43" s="76"/>
      <c r="P43" s="88"/>
      <c r="Q43" s="88"/>
      <c r="R43" s="88"/>
      <c r="S43" s="88"/>
      <c r="T43" s="91"/>
      <c r="U43" s="1"/>
      <c r="V43" s="74"/>
      <c r="W43" s="82"/>
      <c r="X43" s="76"/>
      <c r="Y43" s="88"/>
      <c r="Z43" s="88"/>
      <c r="AA43" s="88"/>
      <c r="AB43" s="88"/>
      <c r="AC43" s="88"/>
      <c r="AD43" s="1"/>
      <c r="AE43" s="83"/>
      <c r="AF43" s="84"/>
      <c r="AG43" s="138">
        <f>IF(G43+O43+X43=0,"",G43+O43+X43)</f>
      </c>
      <c r="AH43" s="139"/>
      <c r="AI43" s="139"/>
      <c r="AJ43" s="139"/>
      <c r="AK43" s="139"/>
      <c r="AL43" s="284"/>
      <c r="AM43" s="1"/>
      <c r="AN43" s="81"/>
      <c r="AO43" s="82"/>
      <c r="AP43" s="76"/>
      <c r="AQ43" s="88"/>
      <c r="AR43" s="88"/>
      <c r="AS43" s="88"/>
      <c r="AT43" s="88"/>
      <c r="AU43" s="1"/>
      <c r="AV43" s="74"/>
      <c r="AW43" s="82"/>
      <c r="AX43" s="76"/>
      <c r="AY43" s="88"/>
      <c r="AZ43" s="88"/>
      <c r="BA43" s="88"/>
      <c r="BB43" s="88"/>
      <c r="BC43" s="1"/>
      <c r="BD43" s="83"/>
      <c r="BE43" s="84"/>
      <c r="BF43" s="138">
        <f>IF(AP43+AX43=0,"",AP43+AX43)</f>
      </c>
      <c r="BG43" s="139"/>
      <c r="BH43" s="139"/>
      <c r="BI43" s="139"/>
      <c r="BJ43" s="139"/>
      <c r="BK43" s="1"/>
      <c r="BL43" s="74"/>
      <c r="BM43" s="82"/>
      <c r="BN43" s="76"/>
      <c r="BO43" s="88"/>
      <c r="BP43" s="88"/>
      <c r="BQ43" s="88"/>
      <c r="BR43" s="88"/>
      <c r="BS43" s="6"/>
    </row>
    <row r="44" spans="1:71" s="2" customFormat="1" ht="9" customHeight="1">
      <c r="A44" s="202"/>
      <c r="B44" s="202"/>
      <c r="C44" s="260"/>
      <c r="D44" s="72" t="s">
        <v>116</v>
      </c>
      <c r="E44" s="75"/>
      <c r="F44" s="78"/>
      <c r="G44" s="89"/>
      <c r="H44" s="90"/>
      <c r="I44" s="90"/>
      <c r="J44" s="90"/>
      <c r="K44" s="90"/>
      <c r="L44" s="1"/>
      <c r="M44" s="75"/>
      <c r="N44" s="78"/>
      <c r="O44" s="89"/>
      <c r="P44" s="90"/>
      <c r="Q44" s="90"/>
      <c r="R44" s="90"/>
      <c r="S44" s="90"/>
      <c r="T44" s="92"/>
      <c r="U44" s="1"/>
      <c r="V44" s="75"/>
      <c r="W44" s="78"/>
      <c r="X44" s="89"/>
      <c r="Y44" s="90"/>
      <c r="Z44" s="90"/>
      <c r="AA44" s="90"/>
      <c r="AB44" s="90"/>
      <c r="AC44" s="90"/>
      <c r="AD44" s="1"/>
      <c r="AE44" s="85"/>
      <c r="AF44" s="86"/>
      <c r="AG44" s="136"/>
      <c r="AH44" s="137"/>
      <c r="AI44" s="137"/>
      <c r="AJ44" s="137"/>
      <c r="AK44" s="137"/>
      <c r="AL44" s="285"/>
      <c r="AM44" s="1"/>
      <c r="AN44" s="77"/>
      <c r="AO44" s="78"/>
      <c r="AP44" s="89"/>
      <c r="AQ44" s="90"/>
      <c r="AR44" s="90"/>
      <c r="AS44" s="90"/>
      <c r="AT44" s="90"/>
      <c r="AU44" s="1"/>
      <c r="AV44" s="75"/>
      <c r="AW44" s="78"/>
      <c r="AX44" s="89"/>
      <c r="AY44" s="90"/>
      <c r="AZ44" s="90"/>
      <c r="BA44" s="90"/>
      <c r="BB44" s="90"/>
      <c r="BC44" s="1"/>
      <c r="BD44" s="85"/>
      <c r="BE44" s="86"/>
      <c r="BF44" s="136"/>
      <c r="BG44" s="137"/>
      <c r="BH44" s="137"/>
      <c r="BI44" s="137"/>
      <c r="BJ44" s="137"/>
      <c r="BK44" s="1"/>
      <c r="BL44" s="75"/>
      <c r="BM44" s="78"/>
      <c r="BN44" s="89"/>
      <c r="BO44" s="90"/>
      <c r="BP44" s="90"/>
      <c r="BQ44" s="90"/>
      <c r="BR44" s="90"/>
      <c r="BS44" s="6"/>
    </row>
    <row r="45" spans="1:71" s="2" customFormat="1" ht="9" customHeight="1">
      <c r="A45" s="202"/>
      <c r="B45" s="202"/>
      <c r="C45" s="260"/>
      <c r="D45" s="71" t="s">
        <v>108</v>
      </c>
      <c r="E45" s="74"/>
      <c r="F45" s="82"/>
      <c r="G45" s="76"/>
      <c r="H45" s="88"/>
      <c r="I45" s="88"/>
      <c r="J45" s="88"/>
      <c r="K45" s="88"/>
      <c r="L45" s="16"/>
      <c r="M45" s="74"/>
      <c r="N45" s="82"/>
      <c r="O45" s="76"/>
      <c r="P45" s="88"/>
      <c r="Q45" s="88"/>
      <c r="R45" s="88"/>
      <c r="S45" s="88"/>
      <c r="T45" s="91"/>
      <c r="U45" s="16"/>
      <c r="V45" s="74"/>
      <c r="W45" s="82"/>
      <c r="X45" s="76"/>
      <c r="Y45" s="88"/>
      <c r="Z45" s="88"/>
      <c r="AA45" s="88"/>
      <c r="AB45" s="88"/>
      <c r="AC45" s="88"/>
      <c r="AD45" s="16"/>
      <c r="AE45" s="83"/>
      <c r="AF45" s="84"/>
      <c r="AG45" s="138">
        <f>IF(G45+O45+X45=0,"",G45+O45+X45)</f>
      </c>
      <c r="AH45" s="139"/>
      <c r="AI45" s="139"/>
      <c r="AJ45" s="139"/>
      <c r="AK45" s="139"/>
      <c r="AL45" s="284"/>
      <c r="AM45" s="16"/>
      <c r="AN45" s="81"/>
      <c r="AO45" s="82"/>
      <c r="AP45" s="76"/>
      <c r="AQ45" s="88"/>
      <c r="AR45" s="88"/>
      <c r="AS45" s="88"/>
      <c r="AT45" s="88"/>
      <c r="AU45" s="16"/>
      <c r="AV45" s="74"/>
      <c r="AW45" s="82"/>
      <c r="AX45" s="76"/>
      <c r="AY45" s="88"/>
      <c r="AZ45" s="88"/>
      <c r="BA45" s="88"/>
      <c r="BB45" s="88"/>
      <c r="BC45" s="16"/>
      <c r="BD45" s="83"/>
      <c r="BE45" s="84"/>
      <c r="BF45" s="138">
        <f>IF(AP45+AX45=0,"",AP45+AX45)</f>
      </c>
      <c r="BG45" s="139"/>
      <c r="BH45" s="139"/>
      <c r="BI45" s="139"/>
      <c r="BJ45" s="139"/>
      <c r="BK45" s="16"/>
      <c r="BL45" s="74"/>
      <c r="BM45" s="82"/>
      <c r="BN45" s="76"/>
      <c r="BO45" s="88"/>
      <c r="BP45" s="88"/>
      <c r="BQ45" s="88"/>
      <c r="BR45" s="88"/>
      <c r="BS45" s="17"/>
    </row>
    <row r="46" spans="1:71" s="2" customFormat="1" ht="9" customHeight="1">
      <c r="A46" s="202"/>
      <c r="B46" s="202"/>
      <c r="C46" s="260"/>
      <c r="D46" s="73" t="s">
        <v>109</v>
      </c>
      <c r="E46" s="75"/>
      <c r="F46" s="78"/>
      <c r="G46" s="89"/>
      <c r="H46" s="90"/>
      <c r="I46" s="90"/>
      <c r="J46" s="90"/>
      <c r="K46" s="90"/>
      <c r="L46" s="10"/>
      <c r="M46" s="75"/>
      <c r="N46" s="78"/>
      <c r="O46" s="89"/>
      <c r="P46" s="90"/>
      <c r="Q46" s="90"/>
      <c r="R46" s="90"/>
      <c r="S46" s="90"/>
      <c r="T46" s="92"/>
      <c r="U46" s="10"/>
      <c r="V46" s="75"/>
      <c r="W46" s="78"/>
      <c r="X46" s="89"/>
      <c r="Y46" s="90"/>
      <c r="Z46" s="90"/>
      <c r="AA46" s="90"/>
      <c r="AB46" s="90"/>
      <c r="AC46" s="90"/>
      <c r="AD46" s="10"/>
      <c r="AE46" s="85"/>
      <c r="AF46" s="86"/>
      <c r="AG46" s="136"/>
      <c r="AH46" s="137"/>
      <c r="AI46" s="137"/>
      <c r="AJ46" s="137"/>
      <c r="AK46" s="137"/>
      <c r="AL46" s="285"/>
      <c r="AM46" s="10"/>
      <c r="AN46" s="77"/>
      <c r="AO46" s="78"/>
      <c r="AP46" s="89"/>
      <c r="AQ46" s="90"/>
      <c r="AR46" s="90"/>
      <c r="AS46" s="90"/>
      <c r="AT46" s="90"/>
      <c r="AU46" s="10"/>
      <c r="AV46" s="75"/>
      <c r="AW46" s="78"/>
      <c r="AX46" s="89"/>
      <c r="AY46" s="90"/>
      <c r="AZ46" s="90"/>
      <c r="BA46" s="90"/>
      <c r="BB46" s="90"/>
      <c r="BC46" s="10"/>
      <c r="BD46" s="85"/>
      <c r="BE46" s="86"/>
      <c r="BF46" s="136"/>
      <c r="BG46" s="137"/>
      <c r="BH46" s="137"/>
      <c r="BI46" s="137"/>
      <c r="BJ46" s="137"/>
      <c r="BK46" s="10"/>
      <c r="BL46" s="75"/>
      <c r="BM46" s="78"/>
      <c r="BN46" s="89"/>
      <c r="BO46" s="90"/>
      <c r="BP46" s="90"/>
      <c r="BQ46" s="90"/>
      <c r="BR46" s="90"/>
      <c r="BS46" s="19"/>
    </row>
    <row r="47" spans="1:71" s="2" customFormat="1" ht="9" customHeight="1">
      <c r="A47" s="202"/>
      <c r="B47" s="202"/>
      <c r="C47" s="260"/>
      <c r="D47" s="71" t="s">
        <v>108</v>
      </c>
      <c r="E47" s="74"/>
      <c r="F47" s="82"/>
      <c r="G47" s="76"/>
      <c r="H47" s="88"/>
      <c r="I47" s="88"/>
      <c r="J47" s="88"/>
      <c r="K47" s="88"/>
      <c r="L47" s="16"/>
      <c r="M47" s="74"/>
      <c r="N47" s="82"/>
      <c r="O47" s="76"/>
      <c r="P47" s="88"/>
      <c r="Q47" s="88"/>
      <c r="R47" s="88"/>
      <c r="S47" s="88"/>
      <c r="T47" s="91"/>
      <c r="U47" s="16"/>
      <c r="V47" s="74"/>
      <c r="W47" s="82"/>
      <c r="X47" s="76"/>
      <c r="Y47" s="88"/>
      <c r="Z47" s="88"/>
      <c r="AA47" s="88"/>
      <c r="AB47" s="88"/>
      <c r="AC47" s="88"/>
      <c r="AD47" s="16"/>
      <c r="AE47" s="83"/>
      <c r="AF47" s="84"/>
      <c r="AG47" s="138">
        <f>IF(G47+O47+X47=0,"",G47+O47+X47)</f>
      </c>
      <c r="AH47" s="139"/>
      <c r="AI47" s="139"/>
      <c r="AJ47" s="139"/>
      <c r="AK47" s="139"/>
      <c r="AL47" s="284"/>
      <c r="AM47" s="16"/>
      <c r="AN47" s="81"/>
      <c r="AO47" s="82"/>
      <c r="AP47" s="76"/>
      <c r="AQ47" s="88"/>
      <c r="AR47" s="88"/>
      <c r="AS47" s="88"/>
      <c r="AT47" s="88"/>
      <c r="AU47" s="16"/>
      <c r="AV47" s="74"/>
      <c r="AW47" s="82"/>
      <c r="AX47" s="76"/>
      <c r="AY47" s="88"/>
      <c r="AZ47" s="88"/>
      <c r="BA47" s="88"/>
      <c r="BB47" s="88"/>
      <c r="BC47" s="16"/>
      <c r="BD47" s="83"/>
      <c r="BE47" s="84"/>
      <c r="BF47" s="138">
        <f>IF(AP47+AX47=0,"",AP47+AX47)</f>
      </c>
      <c r="BG47" s="139"/>
      <c r="BH47" s="139"/>
      <c r="BI47" s="139"/>
      <c r="BJ47" s="139"/>
      <c r="BK47" s="16"/>
      <c r="BL47" s="74"/>
      <c r="BM47" s="82"/>
      <c r="BN47" s="76"/>
      <c r="BO47" s="88"/>
      <c r="BP47" s="88"/>
      <c r="BQ47" s="88"/>
      <c r="BR47" s="88"/>
      <c r="BS47" s="17"/>
    </row>
    <row r="48" spans="1:71" s="2" customFormat="1" ht="9" customHeight="1">
      <c r="A48" s="202"/>
      <c r="B48" s="202"/>
      <c r="C48" s="260"/>
      <c r="D48" s="73" t="s">
        <v>109</v>
      </c>
      <c r="E48" s="75"/>
      <c r="F48" s="78"/>
      <c r="G48" s="89"/>
      <c r="H48" s="90"/>
      <c r="I48" s="90"/>
      <c r="J48" s="90"/>
      <c r="K48" s="90"/>
      <c r="L48" s="10"/>
      <c r="M48" s="75"/>
      <c r="N48" s="78"/>
      <c r="O48" s="89"/>
      <c r="P48" s="90"/>
      <c r="Q48" s="90"/>
      <c r="R48" s="90"/>
      <c r="S48" s="90"/>
      <c r="T48" s="92"/>
      <c r="U48" s="10"/>
      <c r="V48" s="75"/>
      <c r="W48" s="78"/>
      <c r="X48" s="89"/>
      <c r="Y48" s="90"/>
      <c r="Z48" s="90"/>
      <c r="AA48" s="90"/>
      <c r="AB48" s="90"/>
      <c r="AC48" s="90"/>
      <c r="AD48" s="10"/>
      <c r="AE48" s="85"/>
      <c r="AF48" s="86"/>
      <c r="AG48" s="136"/>
      <c r="AH48" s="137"/>
      <c r="AI48" s="137"/>
      <c r="AJ48" s="137"/>
      <c r="AK48" s="137"/>
      <c r="AL48" s="285"/>
      <c r="AM48" s="10"/>
      <c r="AN48" s="77"/>
      <c r="AO48" s="78"/>
      <c r="AP48" s="89"/>
      <c r="AQ48" s="90"/>
      <c r="AR48" s="90"/>
      <c r="AS48" s="90"/>
      <c r="AT48" s="90"/>
      <c r="AU48" s="10"/>
      <c r="AV48" s="75"/>
      <c r="AW48" s="78"/>
      <c r="AX48" s="89"/>
      <c r="AY48" s="90"/>
      <c r="AZ48" s="90"/>
      <c r="BA48" s="90"/>
      <c r="BB48" s="90"/>
      <c r="BC48" s="10"/>
      <c r="BD48" s="85"/>
      <c r="BE48" s="86"/>
      <c r="BF48" s="136"/>
      <c r="BG48" s="137"/>
      <c r="BH48" s="137"/>
      <c r="BI48" s="137"/>
      <c r="BJ48" s="137"/>
      <c r="BK48" s="10"/>
      <c r="BL48" s="75"/>
      <c r="BM48" s="78"/>
      <c r="BN48" s="89"/>
      <c r="BO48" s="90"/>
      <c r="BP48" s="90"/>
      <c r="BQ48" s="90"/>
      <c r="BR48" s="90"/>
      <c r="BS48" s="19"/>
    </row>
    <row r="49" spans="1:71" s="2" customFormat="1" ht="9" customHeight="1">
      <c r="A49" s="202"/>
      <c r="B49" s="202"/>
      <c r="C49" s="260"/>
      <c r="D49" s="144" t="s">
        <v>48</v>
      </c>
      <c r="E49" s="11"/>
      <c r="F49" s="14"/>
      <c r="G49" s="60"/>
      <c r="H49" s="60"/>
      <c r="I49" s="60"/>
      <c r="J49" s="60"/>
      <c r="K49" s="60"/>
      <c r="L49" s="12"/>
      <c r="M49" s="11"/>
      <c r="N49" s="14"/>
      <c r="O49" s="60"/>
      <c r="P49" s="60"/>
      <c r="Q49" s="60"/>
      <c r="R49" s="60"/>
      <c r="S49" s="60"/>
      <c r="T49" s="60"/>
      <c r="U49" s="12"/>
      <c r="V49" s="11"/>
      <c r="W49" s="14"/>
      <c r="X49" s="60"/>
      <c r="Y49" s="60"/>
      <c r="Z49" s="60"/>
      <c r="AA49" s="60"/>
      <c r="AB49" s="60"/>
      <c r="AC49" s="60"/>
      <c r="AD49" s="12"/>
      <c r="AE49" s="147" t="s">
        <v>35</v>
      </c>
      <c r="AF49" s="148"/>
      <c r="AG49" s="63" t="s">
        <v>92</v>
      </c>
      <c r="AH49" s="63"/>
      <c r="AI49" s="60"/>
      <c r="AJ49" s="60"/>
      <c r="AK49" s="60"/>
      <c r="AL49" s="60"/>
      <c r="AM49" s="22"/>
      <c r="AN49" s="26"/>
      <c r="AO49" s="12"/>
      <c r="AP49" s="64"/>
      <c r="AQ49" s="60"/>
      <c r="AR49" s="60"/>
      <c r="AS49" s="60"/>
      <c r="AT49" s="60"/>
      <c r="AU49" s="12"/>
      <c r="AV49" s="11"/>
      <c r="AW49" s="14"/>
      <c r="AX49" s="60"/>
      <c r="AY49" s="60"/>
      <c r="AZ49" s="60"/>
      <c r="BA49" s="60"/>
      <c r="BB49" s="60"/>
      <c r="BC49" s="12"/>
      <c r="BD49" s="147" t="s">
        <v>39</v>
      </c>
      <c r="BE49" s="148"/>
      <c r="BF49" s="66" t="s">
        <v>72</v>
      </c>
      <c r="BG49" s="66"/>
      <c r="BH49" s="60"/>
      <c r="BI49" s="60"/>
      <c r="BJ49" s="60"/>
      <c r="BK49" s="12"/>
      <c r="BL49" s="140" t="s">
        <v>40</v>
      </c>
      <c r="BM49" s="141"/>
      <c r="BN49" s="68" t="s">
        <v>73</v>
      </c>
      <c r="BO49" s="60"/>
      <c r="BP49" s="60"/>
      <c r="BQ49" s="60"/>
      <c r="BR49" s="60"/>
      <c r="BS49" s="13"/>
    </row>
    <row r="50" spans="1:71" s="2" customFormat="1" ht="9" customHeight="1">
      <c r="A50" s="202"/>
      <c r="B50" s="202"/>
      <c r="C50" s="260"/>
      <c r="D50" s="145"/>
      <c r="E50" s="15"/>
      <c r="F50" s="47"/>
      <c r="G50" s="61"/>
      <c r="H50" s="61"/>
      <c r="I50" s="61"/>
      <c r="J50" s="61"/>
      <c r="K50" s="61"/>
      <c r="M50" s="15"/>
      <c r="N50" s="24"/>
      <c r="O50" s="61"/>
      <c r="P50" s="61"/>
      <c r="Q50" s="61"/>
      <c r="R50" s="61"/>
      <c r="S50" s="61"/>
      <c r="T50" s="61"/>
      <c r="V50" s="15"/>
      <c r="W50" s="24"/>
      <c r="X50" s="61"/>
      <c r="Y50" s="61"/>
      <c r="Z50" s="61"/>
      <c r="AA50" s="61"/>
      <c r="AB50" s="61"/>
      <c r="AC50" s="61"/>
      <c r="AE50" s="149"/>
      <c r="AF50" s="150"/>
      <c r="AG50" s="62"/>
      <c r="AH50" s="61"/>
      <c r="AI50" s="61"/>
      <c r="AJ50" s="61"/>
      <c r="AK50" s="61"/>
      <c r="AL50" s="61"/>
      <c r="AM50" s="23"/>
      <c r="AN50" s="7"/>
      <c r="AP50" s="65"/>
      <c r="AQ50" s="61"/>
      <c r="AR50" s="61"/>
      <c r="AS50" s="61"/>
      <c r="AT50" s="61"/>
      <c r="AV50" s="15"/>
      <c r="AW50" s="24"/>
      <c r="AX50" s="61"/>
      <c r="AY50" s="61"/>
      <c r="AZ50" s="61"/>
      <c r="BA50" s="61"/>
      <c r="BB50" s="61"/>
      <c r="BD50" s="149"/>
      <c r="BE50" s="150"/>
      <c r="BF50" s="67"/>
      <c r="BG50" s="61"/>
      <c r="BH50" s="61"/>
      <c r="BI50" s="61"/>
      <c r="BJ50" s="61"/>
      <c r="BL50" s="142"/>
      <c r="BM50" s="143"/>
      <c r="BN50" s="67"/>
      <c r="BO50" s="61"/>
      <c r="BP50" s="61"/>
      <c r="BQ50" s="61"/>
      <c r="BR50" s="61"/>
      <c r="BS50" s="3"/>
    </row>
    <row r="51" spans="1:71" s="2" customFormat="1" ht="9" customHeight="1">
      <c r="A51" s="202"/>
      <c r="B51" s="202"/>
      <c r="C51" s="260"/>
      <c r="D51" s="145"/>
      <c r="E51" s="130" t="s">
        <v>110</v>
      </c>
      <c r="F51" s="131"/>
      <c r="G51" s="134">
        <f>IF(SUM(G17:K48)=0,"",SUM(G17:K48))</f>
      </c>
      <c r="H51" s="135"/>
      <c r="I51" s="135"/>
      <c r="J51" s="135"/>
      <c r="K51" s="135"/>
      <c r="L51" s="128" t="s">
        <v>0</v>
      </c>
      <c r="M51" s="130" t="s">
        <v>110</v>
      </c>
      <c r="N51" s="131"/>
      <c r="O51" s="134">
        <f>IF(SUM(O17:T48)=0,"",SUM(O17:T48))</f>
      </c>
      <c r="P51" s="135"/>
      <c r="Q51" s="135"/>
      <c r="R51" s="135"/>
      <c r="S51" s="135"/>
      <c r="T51" s="289"/>
      <c r="U51" s="128" t="s">
        <v>0</v>
      </c>
      <c r="V51" s="130" t="s">
        <v>110</v>
      </c>
      <c r="W51" s="131"/>
      <c r="X51" s="134">
        <f>IF(SUM(X17:AB48)=0,"",SUM(X17:AB48))</f>
      </c>
      <c r="Y51" s="286"/>
      <c r="Z51" s="286"/>
      <c r="AA51" s="286"/>
      <c r="AB51" s="286"/>
      <c r="AC51" s="286"/>
      <c r="AD51" s="59" t="s">
        <v>0</v>
      </c>
      <c r="AE51" s="130" t="s">
        <v>110</v>
      </c>
      <c r="AF51" s="131"/>
      <c r="AG51" s="134">
        <f>IF(SUM(G51,O51,X51)=0,"",SUM(G51,O51,X51))</f>
      </c>
      <c r="AH51" s="135"/>
      <c r="AI51" s="135"/>
      <c r="AJ51" s="135"/>
      <c r="AK51" s="135"/>
      <c r="AL51" s="289"/>
      <c r="AM51" s="126" t="s">
        <v>0</v>
      </c>
      <c r="AN51" s="130" t="s">
        <v>110</v>
      </c>
      <c r="AO51" s="131"/>
      <c r="AP51" s="134">
        <f>IF(SUM(AP17:AT48)=0,"",SUM(AP17:AT48))</f>
      </c>
      <c r="AQ51" s="135"/>
      <c r="AR51" s="135"/>
      <c r="AS51" s="135"/>
      <c r="AT51" s="135"/>
      <c r="AU51" s="128" t="s">
        <v>0</v>
      </c>
      <c r="AV51" s="130" t="s">
        <v>110</v>
      </c>
      <c r="AW51" s="131"/>
      <c r="AX51" s="134">
        <f>IF(SUM(AX17:BB48)=0,"",SUM(AX17:BB48))</f>
      </c>
      <c r="AY51" s="135"/>
      <c r="AZ51" s="135"/>
      <c r="BA51" s="135"/>
      <c r="BB51" s="135"/>
      <c r="BC51" s="128" t="s">
        <v>0</v>
      </c>
      <c r="BD51" s="130" t="s">
        <v>110</v>
      </c>
      <c r="BE51" s="131"/>
      <c r="BF51" s="134">
        <f>IF(SUM(BF17:BJ48)=0,"",SUM(BF17:BJ48))</f>
      </c>
      <c r="BG51" s="135"/>
      <c r="BH51" s="135"/>
      <c r="BI51" s="135"/>
      <c r="BJ51" s="135"/>
      <c r="BK51" s="128" t="s">
        <v>0</v>
      </c>
      <c r="BL51" s="130" t="s">
        <v>110</v>
      </c>
      <c r="BM51" s="131"/>
      <c r="BN51" s="134">
        <f>IF(SUM(BN17:BR48)=0,"",SUM(BN17:BR48))</f>
      </c>
      <c r="BO51" s="135"/>
      <c r="BP51" s="135"/>
      <c r="BQ51" s="135"/>
      <c r="BR51" s="135"/>
      <c r="BS51" s="292" t="s">
        <v>0</v>
      </c>
    </row>
    <row r="52" spans="1:71" s="2" customFormat="1" ht="9" customHeight="1">
      <c r="A52" s="202"/>
      <c r="B52" s="202"/>
      <c r="C52" s="260"/>
      <c r="D52" s="146"/>
      <c r="E52" s="132">
        <f>IF(SUM($E$17:$E$40)=0,"",SUM($E$17:$E$40))</f>
      </c>
      <c r="F52" s="133"/>
      <c r="G52" s="136"/>
      <c r="H52" s="137"/>
      <c r="I52" s="137"/>
      <c r="J52" s="137"/>
      <c r="K52" s="137"/>
      <c r="L52" s="129"/>
      <c r="M52" s="132">
        <f>IF(SUM($M$17:$M$40)=0,"",SUM($M$17:$M$40))</f>
      </c>
      <c r="N52" s="133"/>
      <c r="O52" s="136"/>
      <c r="P52" s="137"/>
      <c r="Q52" s="137"/>
      <c r="R52" s="137"/>
      <c r="S52" s="137"/>
      <c r="T52" s="285"/>
      <c r="U52" s="129"/>
      <c r="V52" s="132">
        <f>IF(SUM($V$17:$V$40)=0,"",SUM($V$17:$V$40))</f>
      </c>
      <c r="W52" s="133"/>
      <c r="X52" s="287"/>
      <c r="Y52" s="288"/>
      <c r="Z52" s="288"/>
      <c r="AA52" s="288"/>
      <c r="AB52" s="288"/>
      <c r="AC52" s="288"/>
      <c r="AD52" s="58"/>
      <c r="AE52" s="132">
        <f>IF(SUM(E52,M52,V52)=0,"",IF(SUM(E52,M52,V52)/12&lt;1,1,ROUNDDOWN(SUM(E52,M52,V52)/12,0)))</f>
      </c>
      <c r="AF52" s="133"/>
      <c r="AG52" s="136"/>
      <c r="AH52" s="137"/>
      <c r="AI52" s="137"/>
      <c r="AJ52" s="137"/>
      <c r="AK52" s="137"/>
      <c r="AL52" s="285"/>
      <c r="AM52" s="127"/>
      <c r="AN52" s="132">
        <f>IF(SUM($AN$17:$AN$40)=0,"",SUM($AN$17:$AN$40))</f>
      </c>
      <c r="AO52" s="133"/>
      <c r="AP52" s="136"/>
      <c r="AQ52" s="137"/>
      <c r="AR52" s="137"/>
      <c r="AS52" s="137"/>
      <c r="AT52" s="137"/>
      <c r="AU52" s="129"/>
      <c r="AV52" s="132">
        <f>IF(SUM($AV$17:$AV$40)=0,"",SUM($AV$17:$AV$40))</f>
      </c>
      <c r="AW52" s="133"/>
      <c r="AX52" s="136"/>
      <c r="AY52" s="137"/>
      <c r="AZ52" s="137"/>
      <c r="BA52" s="137"/>
      <c r="BB52" s="137"/>
      <c r="BC52" s="129"/>
      <c r="BD52" s="132">
        <f>IF(SUM(AN52,AV52)=0,"",IF(SUM(AN52,AV52)/12&lt;1,1,ROUNDDOWN(SUM(AN52,AV52)/12,0)))</f>
      </c>
      <c r="BE52" s="133"/>
      <c r="BF52" s="136"/>
      <c r="BG52" s="137"/>
      <c r="BH52" s="137"/>
      <c r="BI52" s="137"/>
      <c r="BJ52" s="137"/>
      <c r="BK52" s="129"/>
      <c r="BL52" s="132">
        <f>IF(SUM(BL18,BL20,BL22,BL24,BL26,BL28,BL30,BL32,BL34,BL36,BL38,BL40)=0,"",IF(SUM(BL18,BL20,BL22,BL24,BL26,BL28,BL30,BL32,BL34,BL36,BL38,BL40)/12&lt;1,1,ROUNDDOWN(SUM(BL18,BL20,BL22,BL24,BL26,BL28,BL30,BL32,BL34,BL36,BL38,BL40)/12,0)))</f>
      </c>
      <c r="BM52" s="245"/>
      <c r="BN52" s="136"/>
      <c r="BO52" s="137"/>
      <c r="BP52" s="137"/>
      <c r="BQ52" s="137"/>
      <c r="BR52" s="137"/>
      <c r="BS52" s="293"/>
    </row>
    <row r="53" spans="1:71" s="2" customFormat="1" ht="9" customHeight="1">
      <c r="A53" s="202"/>
      <c r="B53" s="202"/>
      <c r="C53" s="260"/>
      <c r="D53" s="34"/>
      <c r="E53" s="35"/>
      <c r="F53" s="36"/>
      <c r="G53" s="116" t="s">
        <v>1</v>
      </c>
      <c r="H53" s="117"/>
      <c r="I53" s="120"/>
      <c r="J53" s="121"/>
      <c r="K53" s="121"/>
      <c r="L53" s="121"/>
      <c r="M53" s="121"/>
      <c r="N53" s="122"/>
      <c r="O53" s="120"/>
      <c r="P53" s="121"/>
      <c r="Q53" s="121"/>
      <c r="R53" s="121"/>
      <c r="S53" s="121"/>
      <c r="T53" s="121"/>
      <c r="U53" s="122"/>
      <c r="V53" s="120"/>
      <c r="W53" s="121"/>
      <c r="X53" s="121"/>
      <c r="Y53" s="121"/>
      <c r="Z53" s="121"/>
      <c r="AA53" s="122"/>
      <c r="AB53" s="120"/>
      <c r="AC53" s="121"/>
      <c r="AD53" s="121"/>
      <c r="AE53" s="121"/>
      <c r="AF53" s="121"/>
      <c r="AG53" s="121"/>
      <c r="AH53" s="122"/>
      <c r="AI53" s="116" t="s">
        <v>67</v>
      </c>
      <c r="AJ53" s="214"/>
      <c r="AK53" s="214"/>
      <c r="AL53" s="214"/>
      <c r="AM53" s="214"/>
      <c r="AN53" s="214"/>
      <c r="AO53" s="117"/>
      <c r="AP53" s="120"/>
      <c r="AQ53" s="121"/>
      <c r="AR53" s="121"/>
      <c r="AS53" s="121"/>
      <c r="AT53" s="121"/>
      <c r="AU53" s="122"/>
      <c r="AV53" s="120"/>
      <c r="AW53" s="121"/>
      <c r="AX53" s="121"/>
      <c r="AY53" s="121"/>
      <c r="AZ53" s="121"/>
      <c r="BA53" s="122"/>
      <c r="BB53" s="120"/>
      <c r="BC53" s="121"/>
      <c r="BD53" s="121"/>
      <c r="BE53" s="121"/>
      <c r="BF53" s="121"/>
      <c r="BG53" s="122"/>
      <c r="BH53" s="120"/>
      <c r="BI53" s="121"/>
      <c r="BJ53" s="121"/>
      <c r="BK53" s="121"/>
      <c r="BL53" s="121"/>
      <c r="BM53" s="122"/>
      <c r="BN53" s="120"/>
      <c r="BO53" s="121"/>
      <c r="BP53" s="121"/>
      <c r="BQ53" s="121"/>
      <c r="BR53" s="121"/>
      <c r="BS53" s="290"/>
    </row>
    <row r="54" spans="1:71" s="2" customFormat="1" ht="9" customHeight="1">
      <c r="A54" s="202"/>
      <c r="B54" s="202"/>
      <c r="C54" s="260"/>
      <c r="D54" s="257" t="s">
        <v>60</v>
      </c>
      <c r="E54" s="258"/>
      <c r="F54" s="259"/>
      <c r="G54" s="118"/>
      <c r="H54" s="119"/>
      <c r="I54" s="123"/>
      <c r="J54" s="124"/>
      <c r="K54" s="124"/>
      <c r="L54" s="124"/>
      <c r="M54" s="124"/>
      <c r="N54" s="125"/>
      <c r="O54" s="123"/>
      <c r="P54" s="124"/>
      <c r="Q54" s="124"/>
      <c r="R54" s="124"/>
      <c r="S54" s="124"/>
      <c r="T54" s="124"/>
      <c r="U54" s="125"/>
      <c r="V54" s="123"/>
      <c r="W54" s="124"/>
      <c r="X54" s="124"/>
      <c r="Y54" s="124"/>
      <c r="Z54" s="124"/>
      <c r="AA54" s="125"/>
      <c r="AB54" s="123"/>
      <c r="AC54" s="124"/>
      <c r="AD54" s="124"/>
      <c r="AE54" s="124"/>
      <c r="AF54" s="124"/>
      <c r="AG54" s="124"/>
      <c r="AH54" s="125"/>
      <c r="AI54" s="174"/>
      <c r="AJ54" s="99"/>
      <c r="AK54" s="99"/>
      <c r="AL54" s="99"/>
      <c r="AM54" s="99"/>
      <c r="AN54" s="99"/>
      <c r="AO54" s="100"/>
      <c r="AP54" s="123"/>
      <c r="AQ54" s="124"/>
      <c r="AR54" s="124"/>
      <c r="AS54" s="124"/>
      <c r="AT54" s="124"/>
      <c r="AU54" s="125"/>
      <c r="AV54" s="123"/>
      <c r="AW54" s="124"/>
      <c r="AX54" s="124"/>
      <c r="AY54" s="124"/>
      <c r="AZ54" s="124"/>
      <c r="BA54" s="125"/>
      <c r="BB54" s="123"/>
      <c r="BC54" s="124"/>
      <c r="BD54" s="124"/>
      <c r="BE54" s="124"/>
      <c r="BF54" s="124"/>
      <c r="BG54" s="125"/>
      <c r="BH54" s="123"/>
      <c r="BI54" s="124"/>
      <c r="BJ54" s="124"/>
      <c r="BK54" s="124"/>
      <c r="BL54" s="124"/>
      <c r="BM54" s="125"/>
      <c r="BN54" s="123"/>
      <c r="BO54" s="124"/>
      <c r="BP54" s="124"/>
      <c r="BQ54" s="124"/>
      <c r="BR54" s="124"/>
      <c r="BS54" s="291"/>
    </row>
    <row r="55" spans="1:71" s="2" customFormat="1" ht="9" customHeight="1">
      <c r="A55" s="202"/>
      <c r="B55" s="202"/>
      <c r="C55" s="260"/>
      <c r="D55" s="257" t="s">
        <v>61</v>
      </c>
      <c r="E55" s="258"/>
      <c r="F55" s="259"/>
      <c r="G55" s="94" t="s">
        <v>2</v>
      </c>
      <c r="H55" s="95"/>
      <c r="I55" s="108"/>
      <c r="J55" s="109"/>
      <c r="K55" s="109"/>
      <c r="L55" s="109"/>
      <c r="M55" s="109"/>
      <c r="N55" s="110"/>
      <c r="O55" s="108"/>
      <c r="P55" s="109"/>
      <c r="Q55" s="109"/>
      <c r="R55" s="109"/>
      <c r="S55" s="109"/>
      <c r="T55" s="109"/>
      <c r="U55" s="110"/>
      <c r="V55" s="108"/>
      <c r="W55" s="109"/>
      <c r="X55" s="109"/>
      <c r="Y55" s="109"/>
      <c r="Z55" s="109"/>
      <c r="AA55" s="110"/>
      <c r="AB55" s="108"/>
      <c r="AC55" s="109"/>
      <c r="AD55" s="109"/>
      <c r="AE55" s="109"/>
      <c r="AF55" s="109"/>
      <c r="AG55" s="109"/>
      <c r="AH55" s="110"/>
      <c r="AI55" s="98" t="s">
        <v>68</v>
      </c>
      <c r="AJ55" s="99"/>
      <c r="AK55" s="99"/>
      <c r="AL55" s="99"/>
      <c r="AM55" s="99"/>
      <c r="AN55" s="99"/>
      <c r="AO55" s="100"/>
      <c r="AP55" s="48" t="s">
        <v>93</v>
      </c>
      <c r="AQ55" s="102" t="s">
        <v>112</v>
      </c>
      <c r="AR55" s="102"/>
      <c r="AS55" s="102"/>
      <c r="AT55" s="102"/>
      <c r="AU55" s="106"/>
      <c r="AV55" s="48" t="s">
        <v>94</v>
      </c>
      <c r="AW55" s="102" t="s">
        <v>112</v>
      </c>
      <c r="AX55" s="102"/>
      <c r="AY55" s="102"/>
      <c r="AZ55" s="102"/>
      <c r="BA55" s="106"/>
      <c r="BB55" s="48" t="s">
        <v>69</v>
      </c>
      <c r="BC55" s="102" t="s">
        <v>112</v>
      </c>
      <c r="BD55" s="102"/>
      <c r="BE55" s="102"/>
      <c r="BF55" s="102"/>
      <c r="BG55" s="106"/>
      <c r="BH55" s="48" t="s">
        <v>69</v>
      </c>
      <c r="BI55" s="102" t="s">
        <v>112</v>
      </c>
      <c r="BJ55" s="102"/>
      <c r="BK55" s="102"/>
      <c r="BL55" s="102"/>
      <c r="BM55" s="106"/>
      <c r="BN55" s="48" t="s">
        <v>69</v>
      </c>
      <c r="BO55" s="102" t="s">
        <v>112</v>
      </c>
      <c r="BP55" s="102"/>
      <c r="BQ55" s="102"/>
      <c r="BR55" s="102"/>
      <c r="BS55" s="103"/>
    </row>
    <row r="56" spans="1:71" s="2" customFormat="1" ht="9" customHeight="1">
      <c r="A56" s="202"/>
      <c r="B56" s="55"/>
      <c r="C56" s="260"/>
      <c r="D56" s="37"/>
      <c r="E56" s="38"/>
      <c r="F56" s="39"/>
      <c r="G56" s="96"/>
      <c r="H56" s="97"/>
      <c r="I56" s="111"/>
      <c r="J56" s="112"/>
      <c r="K56" s="112"/>
      <c r="L56" s="112"/>
      <c r="M56" s="112"/>
      <c r="N56" s="113"/>
      <c r="O56" s="111"/>
      <c r="P56" s="112"/>
      <c r="Q56" s="112"/>
      <c r="R56" s="112"/>
      <c r="S56" s="112"/>
      <c r="T56" s="112"/>
      <c r="U56" s="113"/>
      <c r="V56" s="111"/>
      <c r="W56" s="112"/>
      <c r="X56" s="112"/>
      <c r="Y56" s="112"/>
      <c r="Z56" s="112"/>
      <c r="AA56" s="113"/>
      <c r="AB56" s="111"/>
      <c r="AC56" s="112"/>
      <c r="AD56" s="112"/>
      <c r="AE56" s="112"/>
      <c r="AF56" s="112"/>
      <c r="AG56" s="112"/>
      <c r="AH56" s="113"/>
      <c r="AI56" s="96"/>
      <c r="AJ56" s="101"/>
      <c r="AK56" s="101"/>
      <c r="AL56" s="101"/>
      <c r="AM56" s="101"/>
      <c r="AN56" s="101"/>
      <c r="AO56" s="97"/>
      <c r="AP56" s="49" t="s">
        <v>95</v>
      </c>
      <c r="AQ56" s="104"/>
      <c r="AR56" s="104"/>
      <c r="AS56" s="104"/>
      <c r="AT56" s="104"/>
      <c r="AU56" s="107"/>
      <c r="AV56" s="49" t="s">
        <v>95</v>
      </c>
      <c r="AW56" s="104"/>
      <c r="AX56" s="104"/>
      <c r="AY56" s="104"/>
      <c r="AZ56" s="104"/>
      <c r="BA56" s="107"/>
      <c r="BB56" s="49" t="s">
        <v>95</v>
      </c>
      <c r="BC56" s="104"/>
      <c r="BD56" s="104"/>
      <c r="BE56" s="104"/>
      <c r="BF56" s="104"/>
      <c r="BG56" s="107"/>
      <c r="BH56" s="49" t="s">
        <v>95</v>
      </c>
      <c r="BI56" s="104"/>
      <c r="BJ56" s="104"/>
      <c r="BK56" s="104"/>
      <c r="BL56" s="104"/>
      <c r="BM56" s="107"/>
      <c r="BN56" s="49" t="s">
        <v>95</v>
      </c>
      <c r="BO56" s="104"/>
      <c r="BP56" s="104"/>
      <c r="BQ56" s="104"/>
      <c r="BR56" s="104"/>
      <c r="BS56" s="105"/>
    </row>
    <row r="57" spans="1:71" s="2" customFormat="1" ht="8.25" customHeight="1">
      <c r="A57" s="202"/>
      <c r="B57" s="56"/>
      <c r="C57" s="55"/>
      <c r="D57" s="31"/>
      <c r="E57" s="31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s="41" customFormat="1" ht="9.75" customHeight="1">
      <c r="A58" s="202"/>
      <c r="B58" s="248" t="s">
        <v>38</v>
      </c>
      <c r="C58" s="93"/>
      <c r="D58" s="115" t="s">
        <v>24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</row>
    <row r="59" spans="1:71" s="41" customFormat="1" ht="9.75" customHeight="1">
      <c r="A59" s="57"/>
      <c r="B59" s="57"/>
      <c r="C59" s="57"/>
      <c r="D59" s="115" t="s">
        <v>25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</row>
    <row r="60" spans="1:71" s="41" customFormat="1" ht="9.75" customHeight="1">
      <c r="A60" s="57"/>
      <c r="B60" s="57"/>
      <c r="C60" s="57"/>
      <c r="D60" s="115" t="s">
        <v>70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</row>
    <row r="61" spans="1:71" s="41" customFormat="1" ht="9.75" customHeight="1">
      <c r="A61" s="57"/>
      <c r="B61" s="57"/>
      <c r="C61" s="57"/>
      <c r="D61" s="93" t="s">
        <v>125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</row>
    <row r="62" spans="1:71" s="41" customFormat="1" ht="9.75" customHeight="1">
      <c r="A62" s="57"/>
      <c r="B62" s="57"/>
      <c r="C62" s="57"/>
      <c r="D62" s="93" t="s">
        <v>114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</row>
    <row r="63" spans="1:71" s="41" customFormat="1" ht="9.75" customHeight="1">
      <c r="A63" s="57"/>
      <c r="B63" s="57"/>
      <c r="C63" s="57"/>
      <c r="D63" s="93" t="s">
        <v>74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</row>
    <row r="64" spans="4:7" ht="9.75" customHeight="1">
      <c r="D64" s="45" t="s">
        <v>96</v>
      </c>
      <c r="F64" s="46"/>
      <c r="G64" s="45" t="s">
        <v>113</v>
      </c>
    </row>
  </sheetData>
  <sheetProtection sheet="1" objects="1" scenarios="1"/>
  <mergeCells count="425">
    <mergeCell ref="BL38:BM38"/>
    <mergeCell ref="BL40:BM40"/>
    <mergeCell ref="AN51:AO51"/>
    <mergeCell ref="AV51:AW51"/>
    <mergeCell ref="BD51:BE51"/>
    <mergeCell ref="BL51:BM51"/>
    <mergeCell ref="BD40:BE40"/>
    <mergeCell ref="BF41:BJ42"/>
    <mergeCell ref="BF43:BJ44"/>
    <mergeCell ref="BF39:BJ40"/>
    <mergeCell ref="BL20:BM20"/>
    <mergeCell ref="BL22:BM22"/>
    <mergeCell ref="BL24:BM24"/>
    <mergeCell ref="BL36:BM36"/>
    <mergeCell ref="BL26:BM26"/>
    <mergeCell ref="BL28:BM28"/>
    <mergeCell ref="BL30:BM30"/>
    <mergeCell ref="BL32:BM32"/>
    <mergeCell ref="V26:W26"/>
    <mergeCell ref="M28:N28"/>
    <mergeCell ref="V28:W28"/>
    <mergeCell ref="M30:N30"/>
    <mergeCell ref="V30:W30"/>
    <mergeCell ref="O25:T26"/>
    <mergeCell ref="O27:T28"/>
    <mergeCell ref="O29:T30"/>
    <mergeCell ref="M26:N26"/>
    <mergeCell ref="V20:W20"/>
    <mergeCell ref="M22:N22"/>
    <mergeCell ref="V22:W22"/>
    <mergeCell ref="M24:N24"/>
    <mergeCell ref="V24:W24"/>
    <mergeCell ref="M20:N20"/>
    <mergeCell ref="E51:F51"/>
    <mergeCell ref="E52:F52"/>
    <mergeCell ref="M51:N51"/>
    <mergeCell ref="M52:N52"/>
    <mergeCell ref="BS51:BS52"/>
    <mergeCell ref="AG17:AL18"/>
    <mergeCell ref="AG19:AL20"/>
    <mergeCell ref="AG21:AL22"/>
    <mergeCell ref="AG23:AL24"/>
    <mergeCell ref="AG43:AL44"/>
    <mergeCell ref="AG45:AL46"/>
    <mergeCell ref="AG47:AL48"/>
    <mergeCell ref="AG51:AL52"/>
    <mergeCell ref="BL34:BM34"/>
    <mergeCell ref="BN51:BR52"/>
    <mergeCell ref="AP53:AU54"/>
    <mergeCell ref="BB53:BG54"/>
    <mergeCell ref="BH53:BM54"/>
    <mergeCell ref="BL52:BM52"/>
    <mergeCell ref="AX51:BB52"/>
    <mergeCell ref="BF51:BJ52"/>
    <mergeCell ref="V55:AA56"/>
    <mergeCell ref="AB53:AH54"/>
    <mergeCell ref="AB55:AH56"/>
    <mergeCell ref="BN53:BS54"/>
    <mergeCell ref="O51:T52"/>
    <mergeCell ref="U51:U52"/>
    <mergeCell ref="V51:W51"/>
    <mergeCell ref="V52:W52"/>
    <mergeCell ref="X51:AC52"/>
    <mergeCell ref="O17:T18"/>
    <mergeCell ref="O19:T20"/>
    <mergeCell ref="O21:T22"/>
    <mergeCell ref="O23:T24"/>
    <mergeCell ref="X39:AC40"/>
    <mergeCell ref="X41:AC42"/>
    <mergeCell ref="X27:AC28"/>
    <mergeCell ref="X29:AC30"/>
    <mergeCell ref="X31:AC32"/>
    <mergeCell ref="BN43:BR44"/>
    <mergeCell ref="BN45:BR46"/>
    <mergeCell ref="BN47:BR48"/>
    <mergeCell ref="O31:T32"/>
    <mergeCell ref="V36:W36"/>
    <mergeCell ref="V38:W38"/>
    <mergeCell ref="AX33:BB34"/>
    <mergeCell ref="AX35:BB36"/>
    <mergeCell ref="AX37:BB38"/>
    <mergeCell ref="AG35:AL36"/>
    <mergeCell ref="BN35:BR36"/>
    <mergeCell ref="BN37:BR38"/>
    <mergeCell ref="BN39:BR40"/>
    <mergeCell ref="BN41:BR42"/>
    <mergeCell ref="BN17:BR18"/>
    <mergeCell ref="BN19:BR20"/>
    <mergeCell ref="BN21:BR22"/>
    <mergeCell ref="BN23:BR24"/>
    <mergeCell ref="BN33:BR34"/>
    <mergeCell ref="BF25:BJ26"/>
    <mergeCell ref="BF27:BJ28"/>
    <mergeCell ref="BF29:BJ30"/>
    <mergeCell ref="BF31:BJ32"/>
    <mergeCell ref="BF33:BJ34"/>
    <mergeCell ref="BN25:BR26"/>
    <mergeCell ref="BN27:BR28"/>
    <mergeCell ref="BN29:BR30"/>
    <mergeCell ref="BN31:BR32"/>
    <mergeCell ref="BF17:BJ18"/>
    <mergeCell ref="BF19:BJ20"/>
    <mergeCell ref="BF21:BJ22"/>
    <mergeCell ref="BF23:BJ24"/>
    <mergeCell ref="AX39:BB40"/>
    <mergeCell ref="AP43:AT44"/>
    <mergeCell ref="AP45:AT46"/>
    <mergeCell ref="AX17:BB18"/>
    <mergeCell ref="AX19:BB20"/>
    <mergeCell ref="AX21:BB22"/>
    <mergeCell ref="AX23:BB24"/>
    <mergeCell ref="AX25:BB26"/>
    <mergeCell ref="AX27:BB28"/>
    <mergeCell ref="AX29:BB30"/>
    <mergeCell ref="AX31:BB32"/>
    <mergeCell ref="AP33:AT34"/>
    <mergeCell ref="AP35:AT36"/>
    <mergeCell ref="AP37:AT38"/>
    <mergeCell ref="AV34:AW34"/>
    <mergeCell ref="AV36:AW36"/>
    <mergeCell ref="AV38:AW38"/>
    <mergeCell ref="AP39:AT40"/>
    <mergeCell ref="AP17:AT18"/>
    <mergeCell ref="AP19:AT20"/>
    <mergeCell ref="AP21:AT22"/>
    <mergeCell ref="AP23:AT24"/>
    <mergeCell ref="AP25:AT26"/>
    <mergeCell ref="AP27:AT28"/>
    <mergeCell ref="AP29:AT30"/>
    <mergeCell ref="AG25:AL26"/>
    <mergeCell ref="AP31:AT32"/>
    <mergeCell ref="AG41:AL42"/>
    <mergeCell ref="AG27:AL28"/>
    <mergeCell ref="AG29:AL30"/>
    <mergeCell ref="AG31:AL32"/>
    <mergeCell ref="AG33:AL34"/>
    <mergeCell ref="AG39:AL40"/>
    <mergeCell ref="AN28:AO28"/>
    <mergeCell ref="AN30:AO30"/>
    <mergeCell ref="X33:AC34"/>
    <mergeCell ref="X35:AC36"/>
    <mergeCell ref="X19:AC20"/>
    <mergeCell ref="X21:AC22"/>
    <mergeCell ref="X23:AC24"/>
    <mergeCell ref="X25:AC26"/>
    <mergeCell ref="BF35:BJ36"/>
    <mergeCell ref="BF37:BJ38"/>
    <mergeCell ref="BD34:BE34"/>
    <mergeCell ref="AV26:AW26"/>
    <mergeCell ref="AV28:AW28"/>
    <mergeCell ref="AV30:AW30"/>
    <mergeCell ref="AV32:AW32"/>
    <mergeCell ref="BD32:BE32"/>
    <mergeCell ref="BD36:BE36"/>
    <mergeCell ref="BD38:BE38"/>
    <mergeCell ref="AV18:AW18"/>
    <mergeCell ref="AV20:AW20"/>
    <mergeCell ref="AV22:AW22"/>
    <mergeCell ref="AV24:AW24"/>
    <mergeCell ref="AE40:AF40"/>
    <mergeCell ref="AN36:AO36"/>
    <mergeCell ref="AN38:AO38"/>
    <mergeCell ref="AN40:AO40"/>
    <mergeCell ref="AG37:AL38"/>
    <mergeCell ref="AE36:AF36"/>
    <mergeCell ref="AE38:AF38"/>
    <mergeCell ref="AE28:AF28"/>
    <mergeCell ref="AE30:AF30"/>
    <mergeCell ref="AE32:AF32"/>
    <mergeCell ref="AE34:AF34"/>
    <mergeCell ref="AN18:AO18"/>
    <mergeCell ref="AN32:AO32"/>
    <mergeCell ref="AN34:AO34"/>
    <mergeCell ref="AM17:AM18"/>
    <mergeCell ref="AN20:AO20"/>
    <mergeCell ref="AN22:AO22"/>
    <mergeCell ref="AN24:AO24"/>
    <mergeCell ref="AN26:AO26"/>
    <mergeCell ref="AV40:AW40"/>
    <mergeCell ref="M32:N32"/>
    <mergeCell ref="M34:N34"/>
    <mergeCell ref="BD18:BE18"/>
    <mergeCell ref="BD20:BE20"/>
    <mergeCell ref="BD22:BE22"/>
    <mergeCell ref="BD24:BE24"/>
    <mergeCell ref="BD26:BE26"/>
    <mergeCell ref="BD28:BE28"/>
    <mergeCell ref="BD30:BE30"/>
    <mergeCell ref="AE20:AF20"/>
    <mergeCell ref="AE22:AF22"/>
    <mergeCell ref="AE24:AF24"/>
    <mergeCell ref="AE26:AF26"/>
    <mergeCell ref="O33:T34"/>
    <mergeCell ref="O35:T36"/>
    <mergeCell ref="O37:T38"/>
    <mergeCell ref="V32:W32"/>
    <mergeCell ref="V34:W34"/>
    <mergeCell ref="X37:AC38"/>
    <mergeCell ref="M36:N36"/>
    <mergeCell ref="M38:N38"/>
    <mergeCell ref="G25:K26"/>
    <mergeCell ref="G27:K28"/>
    <mergeCell ref="G29:K30"/>
    <mergeCell ref="G31:K32"/>
    <mergeCell ref="G33:K34"/>
    <mergeCell ref="G35:K36"/>
    <mergeCell ref="G37:K38"/>
    <mergeCell ref="G17:K18"/>
    <mergeCell ref="G19:K20"/>
    <mergeCell ref="G21:K22"/>
    <mergeCell ref="G23:K24"/>
    <mergeCell ref="E26:F26"/>
    <mergeCell ref="E28:F28"/>
    <mergeCell ref="E30:F30"/>
    <mergeCell ref="E32:F32"/>
    <mergeCell ref="E18:F18"/>
    <mergeCell ref="E20:F20"/>
    <mergeCell ref="E22:F22"/>
    <mergeCell ref="E24:F24"/>
    <mergeCell ref="W11:AD13"/>
    <mergeCell ref="AE11:AE13"/>
    <mergeCell ref="AF11:AM13"/>
    <mergeCell ref="BF14:BI15"/>
    <mergeCell ref="AN11:AN13"/>
    <mergeCell ref="AO11:AU13"/>
    <mergeCell ref="AV11:AV13"/>
    <mergeCell ref="AW11:BC13"/>
    <mergeCell ref="BD11:BD13"/>
    <mergeCell ref="BE11:BK13"/>
    <mergeCell ref="B58:C58"/>
    <mergeCell ref="D7:D9"/>
    <mergeCell ref="E11:E13"/>
    <mergeCell ref="F11:L13"/>
    <mergeCell ref="D10:D11"/>
    <mergeCell ref="F14:K16"/>
    <mergeCell ref="D54:F54"/>
    <mergeCell ref="D55:F55"/>
    <mergeCell ref="C7:C56"/>
    <mergeCell ref="E7:F7"/>
    <mergeCell ref="K3:AJ5"/>
    <mergeCell ref="BG3:BI5"/>
    <mergeCell ref="X17:AC18"/>
    <mergeCell ref="AD17:AD18"/>
    <mergeCell ref="M18:N18"/>
    <mergeCell ref="V18:W18"/>
    <mergeCell ref="AE18:AF18"/>
    <mergeCell ref="P7:R7"/>
    <mergeCell ref="T7:AM7"/>
    <mergeCell ref="AO7:AQ8"/>
    <mergeCell ref="BJ3:BS5"/>
    <mergeCell ref="AO3:AQ5"/>
    <mergeCell ref="AR3:BE5"/>
    <mergeCell ref="BE1:BS1"/>
    <mergeCell ref="H7:I7"/>
    <mergeCell ref="J7:O7"/>
    <mergeCell ref="K8:K9"/>
    <mergeCell ref="L8:L9"/>
    <mergeCell ref="M8:M9"/>
    <mergeCell ref="N8:N9"/>
    <mergeCell ref="O8:O9"/>
    <mergeCell ref="I8:I9"/>
    <mergeCell ref="J8:J9"/>
    <mergeCell ref="P8:P9"/>
    <mergeCell ref="Q8:Q9"/>
    <mergeCell ref="R8:R9"/>
    <mergeCell ref="T8:AA9"/>
    <mergeCell ref="E8:E9"/>
    <mergeCell ref="F8:F9"/>
    <mergeCell ref="G8:G9"/>
    <mergeCell ref="H8:H9"/>
    <mergeCell ref="AB8:AC9"/>
    <mergeCell ref="AD8:AK9"/>
    <mergeCell ref="AL8:AM9"/>
    <mergeCell ref="A9:A58"/>
    <mergeCell ref="B9:B55"/>
    <mergeCell ref="E10:AM10"/>
    <mergeCell ref="D12:D16"/>
    <mergeCell ref="AE14:AM15"/>
    <mergeCell ref="D17:D18"/>
    <mergeCell ref="AI53:AO54"/>
    <mergeCell ref="AN10:BS10"/>
    <mergeCell ref="M11:M13"/>
    <mergeCell ref="N14:T14"/>
    <mergeCell ref="U14:U16"/>
    <mergeCell ref="V14:V16"/>
    <mergeCell ref="AC14:AD16"/>
    <mergeCell ref="W14:AB14"/>
    <mergeCell ref="W15:AB15"/>
    <mergeCell ref="W16:AB16"/>
    <mergeCell ref="BL12:BL13"/>
    <mergeCell ref="BM16:BR16"/>
    <mergeCell ref="BL14:BL16"/>
    <mergeCell ref="BC14:BC16"/>
    <mergeCell ref="E14:E16"/>
    <mergeCell ref="L14:L16"/>
    <mergeCell ref="M14:M16"/>
    <mergeCell ref="AN14:AN16"/>
    <mergeCell ref="N15:T15"/>
    <mergeCell ref="N16:T16"/>
    <mergeCell ref="AU14:AU16"/>
    <mergeCell ref="AV14:AV16"/>
    <mergeCell ref="AW15:BB15"/>
    <mergeCell ref="AO14:AT16"/>
    <mergeCell ref="AW14:BB14"/>
    <mergeCell ref="AW16:BB16"/>
    <mergeCell ref="U17:U18"/>
    <mergeCell ref="BK17:BK18"/>
    <mergeCell ref="BS17:BS18"/>
    <mergeCell ref="BM12:BS13"/>
    <mergeCell ref="BS14:BS16"/>
    <mergeCell ref="BM14:BR14"/>
    <mergeCell ref="BL18:BM18"/>
    <mergeCell ref="BM15:BR15"/>
    <mergeCell ref="N11:U13"/>
    <mergeCell ref="V11:V13"/>
    <mergeCell ref="G39:K40"/>
    <mergeCell ref="D19:D20"/>
    <mergeCell ref="AU17:AU18"/>
    <mergeCell ref="BC17:BC18"/>
    <mergeCell ref="D29:D30"/>
    <mergeCell ref="D21:D22"/>
    <mergeCell ref="D23:D24"/>
    <mergeCell ref="D25:D26"/>
    <mergeCell ref="D27:D28"/>
    <mergeCell ref="L17:L18"/>
    <mergeCell ref="E34:F34"/>
    <mergeCell ref="E36:F36"/>
    <mergeCell ref="E38:F38"/>
    <mergeCell ref="E40:F40"/>
    <mergeCell ref="D31:D32"/>
    <mergeCell ref="D33:D34"/>
    <mergeCell ref="D35:D36"/>
    <mergeCell ref="D37:D38"/>
    <mergeCell ref="AP41:AT42"/>
    <mergeCell ref="D39:D40"/>
    <mergeCell ref="E41:F42"/>
    <mergeCell ref="M41:N42"/>
    <mergeCell ref="V41:W42"/>
    <mergeCell ref="G41:K42"/>
    <mergeCell ref="O39:T40"/>
    <mergeCell ref="O41:T42"/>
    <mergeCell ref="M40:N40"/>
    <mergeCell ref="V40:W40"/>
    <mergeCell ref="E43:F44"/>
    <mergeCell ref="M43:N44"/>
    <mergeCell ref="V43:W44"/>
    <mergeCell ref="AE43:AF44"/>
    <mergeCell ref="G43:K44"/>
    <mergeCell ref="O43:T44"/>
    <mergeCell ref="X43:AC44"/>
    <mergeCell ref="D49:D52"/>
    <mergeCell ref="AE49:AF50"/>
    <mergeCell ref="BD49:BE50"/>
    <mergeCell ref="BK51:BK52"/>
    <mergeCell ref="L51:L52"/>
    <mergeCell ref="G51:K52"/>
    <mergeCell ref="AN52:AO52"/>
    <mergeCell ref="AV52:AW52"/>
    <mergeCell ref="BD52:BE52"/>
    <mergeCell ref="BC51:BC52"/>
    <mergeCell ref="BL49:BM50"/>
    <mergeCell ref="BL41:BM42"/>
    <mergeCell ref="AN43:AO44"/>
    <mergeCell ref="AV43:AW44"/>
    <mergeCell ref="BD43:BE44"/>
    <mergeCell ref="BL43:BM44"/>
    <mergeCell ref="AX43:BB44"/>
    <mergeCell ref="AX47:BB48"/>
    <mergeCell ref="AN41:AO42"/>
    <mergeCell ref="AV41:AW42"/>
    <mergeCell ref="BL45:BM46"/>
    <mergeCell ref="AX45:BB46"/>
    <mergeCell ref="BL47:BM48"/>
    <mergeCell ref="AP47:AT48"/>
    <mergeCell ref="BF45:BJ46"/>
    <mergeCell ref="BF47:BJ48"/>
    <mergeCell ref="AM51:AM52"/>
    <mergeCell ref="AU51:AU52"/>
    <mergeCell ref="AE51:AF51"/>
    <mergeCell ref="AE52:AF52"/>
    <mergeCell ref="AP51:AT52"/>
    <mergeCell ref="D61:BS61"/>
    <mergeCell ref="G53:H54"/>
    <mergeCell ref="BI55:BM56"/>
    <mergeCell ref="D58:BS58"/>
    <mergeCell ref="D59:BS59"/>
    <mergeCell ref="I53:N54"/>
    <mergeCell ref="O53:U54"/>
    <mergeCell ref="AV53:BA54"/>
    <mergeCell ref="O55:U56"/>
    <mergeCell ref="V53:AA54"/>
    <mergeCell ref="D63:BS63"/>
    <mergeCell ref="G55:H56"/>
    <mergeCell ref="AI55:AO56"/>
    <mergeCell ref="BO55:BS56"/>
    <mergeCell ref="AQ55:AU56"/>
    <mergeCell ref="AW55:BA56"/>
    <mergeCell ref="BC55:BG56"/>
    <mergeCell ref="I55:N56"/>
    <mergeCell ref="D62:BS62"/>
    <mergeCell ref="D60:BS60"/>
    <mergeCell ref="E45:F46"/>
    <mergeCell ref="M45:N46"/>
    <mergeCell ref="V45:W46"/>
    <mergeCell ref="AE45:AF46"/>
    <mergeCell ref="G45:K46"/>
    <mergeCell ref="O45:T46"/>
    <mergeCell ref="X45:AC46"/>
    <mergeCell ref="E47:F48"/>
    <mergeCell ref="M47:N48"/>
    <mergeCell ref="V47:W48"/>
    <mergeCell ref="AE47:AF48"/>
    <mergeCell ref="G47:K48"/>
    <mergeCell ref="O47:T48"/>
    <mergeCell ref="X47:AC48"/>
    <mergeCell ref="AE41:AF42"/>
    <mergeCell ref="BD41:BE42"/>
    <mergeCell ref="AR7:BE8"/>
    <mergeCell ref="AN47:AO48"/>
    <mergeCell ref="AV47:AW48"/>
    <mergeCell ref="BD47:BE48"/>
    <mergeCell ref="AN45:AO46"/>
    <mergeCell ref="AV45:AW46"/>
    <mergeCell ref="BD45:BE46"/>
    <mergeCell ref="AX41:BB42"/>
  </mergeCells>
  <printOptions horizontalCentered="1" verticalCentered="1"/>
  <pageMargins left="0" right="0" top="0.31496062992125984" bottom="0.1968503937007874" header="0.5118110236220472" footer="0.5118110236220472"/>
  <pageSetup blackAndWhite="1" horizontalDpi="600" verticalDpi="600" orientation="landscape" paperSize="9" scale="10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64"/>
  <sheetViews>
    <sheetView showGridLines="0" workbookViewId="0" topLeftCell="A4">
      <selection activeCell="X31" sqref="X31:AC32"/>
    </sheetView>
  </sheetViews>
  <sheetFormatPr defaultColWidth="9.00390625" defaultRowHeight="13.5"/>
  <cols>
    <col min="1" max="3" width="1.875" style="54" customWidth="1"/>
    <col min="4" max="4" width="6.625" style="8" customWidth="1"/>
    <col min="5" max="18" width="2.00390625" style="8" customWidth="1"/>
    <col min="19" max="20" width="1.00390625" style="8" customWidth="1"/>
    <col min="21" max="27" width="2.00390625" style="8" customWidth="1"/>
    <col min="28" max="28" width="2.875" style="8" customWidth="1"/>
    <col min="29" max="29" width="0.74609375" style="8" customWidth="1"/>
    <col min="30" max="30" width="1.875" style="8" customWidth="1"/>
    <col min="31" max="36" width="2.00390625" style="8" customWidth="1"/>
    <col min="37" max="38" width="1.25" style="8" customWidth="1"/>
    <col min="39" max="71" width="2.00390625" style="8" customWidth="1"/>
    <col min="72" max="72" width="0.875" style="8" customWidth="1"/>
    <col min="73" max="73" width="1.75390625" style="8" customWidth="1"/>
    <col min="74" max="16384" width="9.00390625" style="8" customWidth="1"/>
  </cols>
  <sheetData>
    <row r="1" spans="1:71" s="2" customFormat="1" ht="22.5" customHeight="1">
      <c r="A1" s="52"/>
      <c r="B1" s="53"/>
      <c r="C1" s="53"/>
      <c r="D1" s="42"/>
      <c r="E1" s="42"/>
      <c r="F1" s="42"/>
      <c r="G1" s="42"/>
      <c r="H1" s="42"/>
      <c r="BE1" s="237" t="s">
        <v>97</v>
      </c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9"/>
    </row>
    <row r="2" spans="1:71" s="2" customFormat="1" ht="12" customHeight="1">
      <c r="A2" s="52"/>
      <c r="B2" s="53"/>
      <c r="C2" s="53"/>
      <c r="D2" s="42"/>
      <c r="E2" s="42"/>
      <c r="F2" s="42"/>
      <c r="G2" s="42"/>
      <c r="H2" s="42"/>
      <c r="BM2" s="43"/>
      <c r="BN2" s="44"/>
      <c r="BO2" s="44"/>
      <c r="BP2" s="44"/>
      <c r="BQ2" s="44"/>
      <c r="BR2" s="44"/>
      <c r="BS2" s="44"/>
    </row>
    <row r="3" spans="1:71" s="2" customFormat="1" ht="18" customHeight="1">
      <c r="A3" s="52"/>
      <c r="B3" s="53"/>
      <c r="C3" s="53"/>
      <c r="D3" s="42"/>
      <c r="E3" s="42"/>
      <c r="F3" s="42"/>
      <c r="G3" s="42"/>
      <c r="H3" s="42"/>
      <c r="K3" s="240" t="s">
        <v>13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O3" s="235" t="s">
        <v>31</v>
      </c>
      <c r="AP3" s="209"/>
      <c r="AQ3" s="209"/>
      <c r="AR3" s="87" t="s">
        <v>80</v>
      </c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G3" s="235" t="s">
        <v>12</v>
      </c>
      <c r="BH3" s="209"/>
      <c r="BI3" s="209"/>
      <c r="BJ3" s="232" t="s">
        <v>111</v>
      </c>
      <c r="BK3" s="233"/>
      <c r="BL3" s="233"/>
      <c r="BM3" s="233"/>
      <c r="BN3" s="233"/>
      <c r="BO3" s="233"/>
      <c r="BP3" s="233"/>
      <c r="BQ3" s="233"/>
      <c r="BR3" s="233"/>
      <c r="BS3" s="233"/>
    </row>
    <row r="4" spans="1:71" s="2" customFormat="1" ht="3.75" customHeight="1">
      <c r="A4" s="54"/>
      <c r="B4" s="54"/>
      <c r="C4" s="54"/>
      <c r="J4" s="30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30"/>
      <c r="AL4" s="30"/>
      <c r="AO4" s="209"/>
      <c r="AP4" s="209"/>
      <c r="AQ4" s="20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G4" s="209"/>
      <c r="BH4" s="209"/>
      <c r="BI4" s="209"/>
      <c r="BJ4" s="233"/>
      <c r="BK4" s="233"/>
      <c r="BL4" s="233"/>
      <c r="BM4" s="233"/>
      <c r="BN4" s="233"/>
      <c r="BO4" s="233"/>
      <c r="BP4" s="233"/>
      <c r="BQ4" s="233"/>
      <c r="BR4" s="233"/>
      <c r="BS4" s="233"/>
    </row>
    <row r="5" spans="1:71" s="2" customFormat="1" ht="4.5" customHeight="1" thickBot="1">
      <c r="A5" s="54"/>
      <c r="B5" s="54"/>
      <c r="C5" s="54"/>
      <c r="J5" s="30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30"/>
      <c r="AL5" s="30"/>
      <c r="AO5" s="236"/>
      <c r="AP5" s="236"/>
      <c r="AQ5" s="236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G5" s="236"/>
      <c r="BH5" s="236"/>
      <c r="BI5" s="236"/>
      <c r="BJ5" s="234"/>
      <c r="BK5" s="234"/>
      <c r="BL5" s="234"/>
      <c r="BM5" s="234"/>
      <c r="BN5" s="234"/>
      <c r="BO5" s="234"/>
      <c r="BP5" s="234"/>
      <c r="BQ5" s="234"/>
      <c r="BR5" s="234"/>
      <c r="BS5" s="234"/>
    </row>
    <row r="6" spans="1:41" s="2" customFormat="1" ht="9" customHeight="1" thickTop="1">
      <c r="A6" s="54"/>
      <c r="B6" s="54"/>
      <c r="C6" s="54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8"/>
      <c r="AN6" s="27"/>
      <c r="AO6" s="28"/>
    </row>
    <row r="7" spans="1:57" s="2" customFormat="1" ht="10.5" customHeight="1">
      <c r="A7" s="5"/>
      <c r="B7" s="5"/>
      <c r="C7" s="201" t="s">
        <v>34</v>
      </c>
      <c r="D7" s="249" t="s">
        <v>41</v>
      </c>
      <c r="E7" s="229" t="s">
        <v>42</v>
      </c>
      <c r="F7" s="229"/>
      <c r="G7" s="40" t="s">
        <v>7</v>
      </c>
      <c r="H7" s="229" t="s">
        <v>43</v>
      </c>
      <c r="I7" s="229"/>
      <c r="J7" s="229" t="s">
        <v>44</v>
      </c>
      <c r="K7" s="229"/>
      <c r="L7" s="229"/>
      <c r="M7" s="229"/>
      <c r="N7" s="229"/>
      <c r="O7" s="229"/>
      <c r="P7" s="229" t="s">
        <v>45</v>
      </c>
      <c r="Q7" s="229"/>
      <c r="R7" s="229"/>
      <c r="S7" s="4"/>
      <c r="T7" s="246" t="s">
        <v>26</v>
      </c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7"/>
      <c r="AN7" s="5"/>
      <c r="AO7" s="235" t="s">
        <v>11</v>
      </c>
      <c r="AP7" s="209"/>
      <c r="AQ7" s="209"/>
      <c r="AR7" s="87" t="s">
        <v>81</v>
      </c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</row>
    <row r="8" spans="1:57" s="2" customFormat="1" ht="9" customHeight="1">
      <c r="A8" s="5"/>
      <c r="B8" s="5"/>
      <c r="C8" s="260"/>
      <c r="D8" s="250"/>
      <c r="E8" s="215">
        <v>1</v>
      </c>
      <c r="F8" s="217">
        <v>6</v>
      </c>
      <c r="G8" s="219">
        <v>1</v>
      </c>
      <c r="H8" s="221">
        <v>0</v>
      </c>
      <c r="I8" s="230">
        <v>1</v>
      </c>
      <c r="J8" s="223">
        <v>0</v>
      </c>
      <c r="K8" s="225">
        <v>1</v>
      </c>
      <c r="L8" s="225">
        <v>2</v>
      </c>
      <c r="M8" s="225">
        <v>3</v>
      </c>
      <c r="N8" s="225">
        <v>4</v>
      </c>
      <c r="O8" s="230">
        <v>5</v>
      </c>
      <c r="P8" s="223">
        <v>0</v>
      </c>
      <c r="Q8" s="225">
        <v>0</v>
      </c>
      <c r="R8" s="227">
        <v>0</v>
      </c>
      <c r="T8" s="116" t="s">
        <v>8</v>
      </c>
      <c r="U8" s="214"/>
      <c r="V8" s="214"/>
      <c r="W8" s="214"/>
      <c r="X8" s="214"/>
      <c r="Y8" s="214"/>
      <c r="Z8" s="214"/>
      <c r="AA8" s="117"/>
      <c r="AB8" s="120" t="s">
        <v>9</v>
      </c>
      <c r="AC8" s="194"/>
      <c r="AD8" s="196" t="s">
        <v>27</v>
      </c>
      <c r="AE8" s="121"/>
      <c r="AF8" s="121"/>
      <c r="AG8" s="121"/>
      <c r="AH8" s="121"/>
      <c r="AI8" s="121"/>
      <c r="AJ8" s="121"/>
      <c r="AK8" s="122"/>
      <c r="AL8" s="120" t="s">
        <v>10</v>
      </c>
      <c r="AM8" s="198"/>
      <c r="AN8" s="4"/>
      <c r="AO8" s="236"/>
      <c r="AP8" s="236"/>
      <c r="AQ8" s="236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</row>
    <row r="9" spans="1:40" s="2" customFormat="1" ht="9" customHeight="1">
      <c r="A9" s="201" t="s">
        <v>37</v>
      </c>
      <c r="B9" s="201" t="s">
        <v>36</v>
      </c>
      <c r="C9" s="260"/>
      <c r="D9" s="251"/>
      <c r="E9" s="216"/>
      <c r="F9" s="218"/>
      <c r="G9" s="220"/>
      <c r="H9" s="222"/>
      <c r="I9" s="231"/>
      <c r="J9" s="224"/>
      <c r="K9" s="226"/>
      <c r="L9" s="226"/>
      <c r="M9" s="226"/>
      <c r="N9" s="226"/>
      <c r="O9" s="231"/>
      <c r="P9" s="224"/>
      <c r="Q9" s="226"/>
      <c r="R9" s="228"/>
      <c r="T9" s="96"/>
      <c r="U9" s="101"/>
      <c r="V9" s="101"/>
      <c r="W9" s="101"/>
      <c r="X9" s="101"/>
      <c r="Y9" s="101"/>
      <c r="Z9" s="101"/>
      <c r="AA9" s="97"/>
      <c r="AB9" s="111"/>
      <c r="AC9" s="195"/>
      <c r="AD9" s="197"/>
      <c r="AE9" s="112"/>
      <c r="AF9" s="112"/>
      <c r="AG9" s="112"/>
      <c r="AH9" s="112"/>
      <c r="AI9" s="112"/>
      <c r="AJ9" s="112"/>
      <c r="AK9" s="113"/>
      <c r="AL9" s="199"/>
      <c r="AM9" s="200"/>
      <c r="AN9" s="29"/>
    </row>
    <row r="10" spans="1:71" s="2" customFormat="1" ht="10.5" customHeight="1">
      <c r="A10" s="202"/>
      <c r="B10" s="202"/>
      <c r="C10" s="260"/>
      <c r="D10" s="255" t="s">
        <v>50</v>
      </c>
      <c r="E10" s="203" t="s">
        <v>28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204"/>
      <c r="AN10" s="184" t="s">
        <v>29</v>
      </c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5"/>
    </row>
    <row r="11" spans="1:71" s="2" customFormat="1" ht="4.5" customHeight="1">
      <c r="A11" s="202"/>
      <c r="B11" s="202"/>
      <c r="C11" s="260"/>
      <c r="D11" s="256"/>
      <c r="E11" s="116" t="s">
        <v>15</v>
      </c>
      <c r="F11" s="160" t="s">
        <v>46</v>
      </c>
      <c r="G11" s="160"/>
      <c r="H11" s="160"/>
      <c r="I11" s="160"/>
      <c r="J11" s="160"/>
      <c r="K11" s="160"/>
      <c r="L11" s="252"/>
      <c r="M11" s="116" t="s">
        <v>16</v>
      </c>
      <c r="N11" s="160" t="s">
        <v>47</v>
      </c>
      <c r="O11" s="168"/>
      <c r="P11" s="168"/>
      <c r="Q11" s="168"/>
      <c r="R11" s="168"/>
      <c r="S11" s="168"/>
      <c r="T11" s="168"/>
      <c r="U11" s="169"/>
      <c r="V11" s="116" t="s">
        <v>17</v>
      </c>
      <c r="W11" s="261" t="s">
        <v>6</v>
      </c>
      <c r="X11" s="262"/>
      <c r="Y11" s="262"/>
      <c r="Z11" s="262"/>
      <c r="AA11" s="262"/>
      <c r="AB11" s="262"/>
      <c r="AC11" s="262"/>
      <c r="AD11" s="263"/>
      <c r="AE11" s="116" t="s">
        <v>18</v>
      </c>
      <c r="AF11" s="160" t="s">
        <v>48</v>
      </c>
      <c r="AG11" s="168"/>
      <c r="AH11" s="168"/>
      <c r="AI11" s="168"/>
      <c r="AJ11" s="168"/>
      <c r="AK11" s="168"/>
      <c r="AL11" s="168"/>
      <c r="AM11" s="268"/>
      <c r="AN11" s="272" t="s">
        <v>19</v>
      </c>
      <c r="AO11" s="160" t="s">
        <v>49</v>
      </c>
      <c r="AP11" s="160"/>
      <c r="AQ11" s="160"/>
      <c r="AR11" s="160"/>
      <c r="AS11" s="160"/>
      <c r="AT11" s="160"/>
      <c r="AU11" s="252"/>
      <c r="AV11" s="275" t="s">
        <v>20</v>
      </c>
      <c r="AW11" s="261" t="s">
        <v>14</v>
      </c>
      <c r="AX11" s="261"/>
      <c r="AY11" s="261"/>
      <c r="AZ11" s="261"/>
      <c r="BA11" s="261"/>
      <c r="BB11" s="261"/>
      <c r="BC11" s="278"/>
      <c r="BD11" s="275" t="s">
        <v>33</v>
      </c>
      <c r="BE11" s="160" t="s">
        <v>48</v>
      </c>
      <c r="BF11" s="160"/>
      <c r="BG11" s="160"/>
      <c r="BH11" s="160"/>
      <c r="BI11" s="160"/>
      <c r="BJ11" s="160"/>
      <c r="BK11" s="160"/>
      <c r="BS11" s="3"/>
    </row>
    <row r="12" spans="1:71" s="2" customFormat="1" ht="4.5" customHeight="1">
      <c r="A12" s="202"/>
      <c r="B12" s="202"/>
      <c r="C12" s="260"/>
      <c r="D12" s="205" t="s">
        <v>30</v>
      </c>
      <c r="E12" s="174"/>
      <c r="F12" s="253"/>
      <c r="G12" s="253"/>
      <c r="H12" s="253"/>
      <c r="I12" s="253"/>
      <c r="J12" s="253"/>
      <c r="K12" s="253"/>
      <c r="L12" s="254"/>
      <c r="M12" s="173"/>
      <c r="N12" s="170"/>
      <c r="O12" s="170"/>
      <c r="P12" s="170"/>
      <c r="Q12" s="170"/>
      <c r="R12" s="170"/>
      <c r="S12" s="170"/>
      <c r="T12" s="170"/>
      <c r="U12" s="171"/>
      <c r="V12" s="173"/>
      <c r="W12" s="264"/>
      <c r="X12" s="264"/>
      <c r="Y12" s="264"/>
      <c r="Z12" s="264"/>
      <c r="AA12" s="264"/>
      <c r="AB12" s="264"/>
      <c r="AC12" s="264"/>
      <c r="AD12" s="265"/>
      <c r="AE12" s="173"/>
      <c r="AF12" s="170"/>
      <c r="AG12" s="170"/>
      <c r="AH12" s="170"/>
      <c r="AI12" s="170"/>
      <c r="AJ12" s="170"/>
      <c r="AK12" s="170"/>
      <c r="AL12" s="170"/>
      <c r="AM12" s="269"/>
      <c r="AN12" s="273"/>
      <c r="AO12" s="253"/>
      <c r="AP12" s="253"/>
      <c r="AQ12" s="253"/>
      <c r="AR12" s="253"/>
      <c r="AS12" s="253"/>
      <c r="AT12" s="253"/>
      <c r="AU12" s="254"/>
      <c r="AV12" s="276"/>
      <c r="AW12" s="279"/>
      <c r="AX12" s="279"/>
      <c r="AY12" s="279"/>
      <c r="AZ12" s="279"/>
      <c r="BA12" s="279"/>
      <c r="BB12" s="279"/>
      <c r="BC12" s="280"/>
      <c r="BD12" s="276"/>
      <c r="BE12" s="253"/>
      <c r="BF12" s="253"/>
      <c r="BG12" s="253"/>
      <c r="BH12" s="253"/>
      <c r="BI12" s="253"/>
      <c r="BJ12" s="253"/>
      <c r="BK12" s="253"/>
      <c r="BL12" s="192" t="s">
        <v>22</v>
      </c>
      <c r="BM12" s="160" t="s">
        <v>32</v>
      </c>
      <c r="BN12" s="161"/>
      <c r="BO12" s="161"/>
      <c r="BP12" s="161"/>
      <c r="BQ12" s="161"/>
      <c r="BR12" s="161"/>
      <c r="BS12" s="162"/>
    </row>
    <row r="13" spans="1:71" s="2" customFormat="1" ht="8.25" customHeight="1">
      <c r="A13" s="202"/>
      <c r="B13" s="202"/>
      <c r="C13" s="260"/>
      <c r="D13" s="206"/>
      <c r="E13" s="174"/>
      <c r="F13" s="163"/>
      <c r="G13" s="163"/>
      <c r="H13" s="163"/>
      <c r="I13" s="163"/>
      <c r="J13" s="163"/>
      <c r="K13" s="163"/>
      <c r="L13" s="172"/>
      <c r="M13" s="174"/>
      <c r="N13" s="163"/>
      <c r="O13" s="163"/>
      <c r="P13" s="163"/>
      <c r="Q13" s="163"/>
      <c r="R13" s="163"/>
      <c r="S13" s="163"/>
      <c r="T13" s="163"/>
      <c r="U13" s="172"/>
      <c r="V13" s="174"/>
      <c r="W13" s="266"/>
      <c r="X13" s="266"/>
      <c r="Y13" s="266"/>
      <c r="Z13" s="266"/>
      <c r="AA13" s="266"/>
      <c r="AB13" s="266"/>
      <c r="AC13" s="266"/>
      <c r="AD13" s="267"/>
      <c r="AE13" s="174"/>
      <c r="AF13" s="163"/>
      <c r="AG13" s="163"/>
      <c r="AH13" s="163"/>
      <c r="AI13" s="163"/>
      <c r="AJ13" s="163"/>
      <c r="AK13" s="163"/>
      <c r="AL13" s="163"/>
      <c r="AM13" s="270"/>
      <c r="AN13" s="274"/>
      <c r="AO13" s="163"/>
      <c r="AP13" s="163"/>
      <c r="AQ13" s="163"/>
      <c r="AR13" s="163"/>
      <c r="AS13" s="163"/>
      <c r="AT13" s="163"/>
      <c r="AU13" s="172"/>
      <c r="AV13" s="277"/>
      <c r="AW13" s="266"/>
      <c r="AX13" s="266"/>
      <c r="AY13" s="266"/>
      <c r="AZ13" s="266"/>
      <c r="BA13" s="266"/>
      <c r="BB13" s="266"/>
      <c r="BC13" s="267"/>
      <c r="BD13" s="277"/>
      <c r="BE13" s="163"/>
      <c r="BF13" s="163"/>
      <c r="BG13" s="163"/>
      <c r="BH13" s="163"/>
      <c r="BI13" s="163"/>
      <c r="BJ13" s="163"/>
      <c r="BK13" s="163"/>
      <c r="BL13" s="193"/>
      <c r="BM13" s="163"/>
      <c r="BN13" s="163"/>
      <c r="BO13" s="163"/>
      <c r="BP13" s="163"/>
      <c r="BQ13" s="163"/>
      <c r="BR13" s="163"/>
      <c r="BS13" s="164"/>
    </row>
    <row r="14" spans="1:71" s="2" customFormat="1" ht="8.25" customHeight="1">
      <c r="A14" s="202"/>
      <c r="B14" s="202"/>
      <c r="C14" s="260"/>
      <c r="D14" s="206"/>
      <c r="E14" s="175"/>
      <c r="F14" s="178" t="s">
        <v>51</v>
      </c>
      <c r="G14" s="178"/>
      <c r="H14" s="178"/>
      <c r="I14" s="178"/>
      <c r="J14" s="178"/>
      <c r="K14" s="178"/>
      <c r="L14" s="182"/>
      <c r="M14" s="175"/>
      <c r="N14" s="167" t="s">
        <v>52</v>
      </c>
      <c r="O14" s="167"/>
      <c r="P14" s="167"/>
      <c r="Q14" s="167"/>
      <c r="R14" s="167"/>
      <c r="S14" s="167"/>
      <c r="T14" s="167"/>
      <c r="U14" s="182"/>
      <c r="V14" s="175"/>
      <c r="W14" s="167" t="s">
        <v>4</v>
      </c>
      <c r="X14" s="163"/>
      <c r="Y14" s="163"/>
      <c r="Z14" s="163"/>
      <c r="AA14" s="163"/>
      <c r="AB14" s="163"/>
      <c r="AC14" s="186"/>
      <c r="AD14" s="187"/>
      <c r="AE14" s="208" t="s">
        <v>23</v>
      </c>
      <c r="AF14" s="209"/>
      <c r="AG14" s="209"/>
      <c r="AH14" s="209"/>
      <c r="AI14" s="209"/>
      <c r="AJ14" s="209"/>
      <c r="AK14" s="209"/>
      <c r="AL14" s="209"/>
      <c r="AM14" s="210"/>
      <c r="AN14" s="175"/>
      <c r="AO14" s="178" t="s">
        <v>51</v>
      </c>
      <c r="AP14" s="179"/>
      <c r="AQ14" s="179"/>
      <c r="AR14" s="179"/>
      <c r="AS14" s="179"/>
      <c r="AT14" s="179"/>
      <c r="AU14" s="182"/>
      <c r="AV14" s="175"/>
      <c r="AW14" s="167" t="s">
        <v>56</v>
      </c>
      <c r="AX14" s="167"/>
      <c r="AY14" s="167"/>
      <c r="AZ14" s="167"/>
      <c r="BA14" s="167"/>
      <c r="BB14" s="167"/>
      <c r="BC14" s="182"/>
      <c r="BE14" s="33"/>
      <c r="BF14" s="271" t="s">
        <v>21</v>
      </c>
      <c r="BG14" s="99"/>
      <c r="BH14" s="99"/>
      <c r="BI14" s="99"/>
      <c r="BJ14" s="33"/>
      <c r="BL14" s="175"/>
      <c r="BM14" s="167" t="s">
        <v>120</v>
      </c>
      <c r="BN14" s="167"/>
      <c r="BO14" s="167"/>
      <c r="BP14" s="167"/>
      <c r="BQ14" s="167"/>
      <c r="BR14" s="167"/>
      <c r="BS14" s="165"/>
    </row>
    <row r="15" spans="1:71" s="2" customFormat="1" ht="8.25" customHeight="1">
      <c r="A15" s="202"/>
      <c r="B15" s="202"/>
      <c r="C15" s="260"/>
      <c r="D15" s="206"/>
      <c r="E15" s="176"/>
      <c r="F15" s="179"/>
      <c r="G15" s="179"/>
      <c r="H15" s="179"/>
      <c r="I15" s="179"/>
      <c r="J15" s="179"/>
      <c r="K15" s="179"/>
      <c r="L15" s="182"/>
      <c r="M15" s="176"/>
      <c r="N15" s="167" t="s">
        <v>54</v>
      </c>
      <c r="O15" s="167"/>
      <c r="P15" s="167"/>
      <c r="Q15" s="167"/>
      <c r="R15" s="167"/>
      <c r="S15" s="167"/>
      <c r="T15" s="167"/>
      <c r="U15" s="182"/>
      <c r="V15" s="176"/>
      <c r="W15" s="167" t="s">
        <v>5</v>
      </c>
      <c r="X15" s="163"/>
      <c r="Y15" s="163"/>
      <c r="Z15" s="163"/>
      <c r="AA15" s="163"/>
      <c r="AB15" s="163"/>
      <c r="AC15" s="188"/>
      <c r="AD15" s="187"/>
      <c r="AE15" s="211"/>
      <c r="AF15" s="209"/>
      <c r="AG15" s="209"/>
      <c r="AH15" s="209"/>
      <c r="AI15" s="209"/>
      <c r="AJ15" s="209"/>
      <c r="AK15" s="209"/>
      <c r="AL15" s="209"/>
      <c r="AM15" s="210"/>
      <c r="AN15" s="176"/>
      <c r="AO15" s="179"/>
      <c r="AP15" s="179"/>
      <c r="AQ15" s="179"/>
      <c r="AR15" s="179"/>
      <c r="AS15" s="179"/>
      <c r="AT15" s="179"/>
      <c r="AU15" s="182"/>
      <c r="AV15" s="176"/>
      <c r="AW15" s="167" t="s">
        <v>57</v>
      </c>
      <c r="AX15" s="167"/>
      <c r="AY15" s="167"/>
      <c r="AZ15" s="167"/>
      <c r="BA15" s="167"/>
      <c r="BB15" s="167"/>
      <c r="BC15" s="182"/>
      <c r="BF15" s="99"/>
      <c r="BG15" s="99"/>
      <c r="BH15" s="99"/>
      <c r="BI15" s="99"/>
      <c r="BL15" s="176"/>
      <c r="BM15" s="167" t="s">
        <v>119</v>
      </c>
      <c r="BN15" s="167"/>
      <c r="BO15" s="167"/>
      <c r="BP15" s="167"/>
      <c r="BQ15" s="167"/>
      <c r="BR15" s="167"/>
      <c r="BS15" s="165"/>
    </row>
    <row r="16" spans="1:71" s="2" customFormat="1" ht="8.25" customHeight="1">
      <c r="A16" s="202"/>
      <c r="B16" s="202"/>
      <c r="C16" s="260"/>
      <c r="D16" s="207"/>
      <c r="E16" s="177"/>
      <c r="F16" s="180"/>
      <c r="G16" s="180"/>
      <c r="H16" s="180"/>
      <c r="I16" s="180"/>
      <c r="J16" s="180"/>
      <c r="K16" s="180"/>
      <c r="L16" s="183"/>
      <c r="M16" s="177"/>
      <c r="N16" s="181" t="s">
        <v>53</v>
      </c>
      <c r="O16" s="181"/>
      <c r="P16" s="181"/>
      <c r="Q16" s="181"/>
      <c r="R16" s="181"/>
      <c r="S16" s="181"/>
      <c r="T16" s="181"/>
      <c r="U16" s="183"/>
      <c r="V16" s="177"/>
      <c r="W16" s="181" t="s">
        <v>55</v>
      </c>
      <c r="X16" s="191"/>
      <c r="Y16" s="191"/>
      <c r="Z16" s="191"/>
      <c r="AA16" s="191"/>
      <c r="AB16" s="191"/>
      <c r="AC16" s="189"/>
      <c r="AD16" s="190"/>
      <c r="AE16" s="9"/>
      <c r="AF16" s="9"/>
      <c r="AG16" s="9"/>
      <c r="AH16" s="9"/>
      <c r="AI16" s="9"/>
      <c r="AJ16" s="9"/>
      <c r="AK16" s="9"/>
      <c r="AL16" s="9"/>
      <c r="AM16" s="25"/>
      <c r="AN16" s="177"/>
      <c r="AO16" s="180"/>
      <c r="AP16" s="180"/>
      <c r="AQ16" s="180"/>
      <c r="AR16" s="180"/>
      <c r="AS16" s="180"/>
      <c r="AT16" s="180"/>
      <c r="AU16" s="183"/>
      <c r="AV16" s="177"/>
      <c r="AW16" s="181" t="s">
        <v>58</v>
      </c>
      <c r="AX16" s="181"/>
      <c r="AY16" s="181"/>
      <c r="AZ16" s="181"/>
      <c r="BA16" s="181"/>
      <c r="BB16" s="181"/>
      <c r="BC16" s="183"/>
      <c r="BL16" s="177"/>
      <c r="BM16" s="181" t="s">
        <v>59</v>
      </c>
      <c r="BN16" s="181"/>
      <c r="BO16" s="181"/>
      <c r="BP16" s="181"/>
      <c r="BQ16" s="181"/>
      <c r="BR16" s="181"/>
      <c r="BS16" s="166"/>
    </row>
    <row r="17" spans="1:71" s="2" customFormat="1" ht="9" customHeight="1">
      <c r="A17" s="202"/>
      <c r="B17" s="202"/>
      <c r="C17" s="260"/>
      <c r="D17" s="212" t="s">
        <v>118</v>
      </c>
      <c r="E17" s="69"/>
      <c r="F17" s="70" t="s">
        <v>3</v>
      </c>
      <c r="G17" s="76">
        <v>3456789</v>
      </c>
      <c r="H17" s="88"/>
      <c r="I17" s="88"/>
      <c r="J17" s="88"/>
      <c r="K17" s="88"/>
      <c r="L17" s="156" t="s">
        <v>0</v>
      </c>
      <c r="M17" s="69"/>
      <c r="N17" s="70" t="s">
        <v>3</v>
      </c>
      <c r="O17" s="76">
        <v>250000</v>
      </c>
      <c r="P17" s="88"/>
      <c r="Q17" s="88"/>
      <c r="R17" s="88"/>
      <c r="S17" s="88"/>
      <c r="T17" s="91"/>
      <c r="U17" s="156" t="s">
        <v>0</v>
      </c>
      <c r="V17" s="69"/>
      <c r="W17" s="70" t="s">
        <v>3</v>
      </c>
      <c r="X17" s="76">
        <v>680000</v>
      </c>
      <c r="Y17" s="91"/>
      <c r="Z17" s="91"/>
      <c r="AA17" s="91"/>
      <c r="AB17" s="91"/>
      <c r="AC17" s="91"/>
      <c r="AD17" s="156" t="s">
        <v>0</v>
      </c>
      <c r="AE17" s="51"/>
      <c r="AF17" s="50" t="s">
        <v>110</v>
      </c>
      <c r="AG17" s="138">
        <f>IF(G17+O17+X17=0,"",G17+O17+X17)</f>
        <v>4386789</v>
      </c>
      <c r="AH17" s="139"/>
      <c r="AI17" s="139"/>
      <c r="AJ17" s="139"/>
      <c r="AK17" s="139"/>
      <c r="AL17" s="284"/>
      <c r="AM17" s="282" t="s">
        <v>0</v>
      </c>
      <c r="AN17" s="69"/>
      <c r="AO17" s="70" t="s">
        <v>110</v>
      </c>
      <c r="AP17" s="76">
        <v>3456789</v>
      </c>
      <c r="AQ17" s="88"/>
      <c r="AR17" s="88"/>
      <c r="AS17" s="88"/>
      <c r="AT17" s="88"/>
      <c r="AU17" s="156" t="s">
        <v>0</v>
      </c>
      <c r="AV17" s="69"/>
      <c r="AW17" s="70" t="s">
        <v>110</v>
      </c>
      <c r="AX17" s="76">
        <v>680000</v>
      </c>
      <c r="AY17" s="88"/>
      <c r="AZ17" s="88"/>
      <c r="BA17" s="88"/>
      <c r="BB17" s="88"/>
      <c r="BC17" s="156" t="s">
        <v>0</v>
      </c>
      <c r="BD17" s="51"/>
      <c r="BE17" s="50" t="s">
        <v>110</v>
      </c>
      <c r="BF17" s="138">
        <f>IF(AP17+AX17=0,"",AP17+AX17)</f>
        <v>4136789</v>
      </c>
      <c r="BG17" s="139"/>
      <c r="BH17" s="139"/>
      <c r="BI17" s="139"/>
      <c r="BJ17" s="139"/>
      <c r="BK17" s="156" t="s">
        <v>0</v>
      </c>
      <c r="BL17" s="69"/>
      <c r="BM17" s="70" t="s">
        <v>110</v>
      </c>
      <c r="BN17" s="76">
        <v>150000</v>
      </c>
      <c r="BO17" s="88"/>
      <c r="BP17" s="88"/>
      <c r="BQ17" s="88"/>
      <c r="BR17" s="88"/>
      <c r="BS17" s="158" t="s">
        <v>0</v>
      </c>
    </row>
    <row r="18" spans="1:71" s="2" customFormat="1" ht="9" customHeight="1">
      <c r="A18" s="202"/>
      <c r="B18" s="202"/>
      <c r="C18" s="260"/>
      <c r="D18" s="213"/>
      <c r="E18" s="152">
        <v>10</v>
      </c>
      <c r="F18" s="153"/>
      <c r="G18" s="89"/>
      <c r="H18" s="90"/>
      <c r="I18" s="90"/>
      <c r="J18" s="90"/>
      <c r="K18" s="90"/>
      <c r="L18" s="157"/>
      <c r="M18" s="152">
        <v>5</v>
      </c>
      <c r="N18" s="153"/>
      <c r="O18" s="89"/>
      <c r="P18" s="90"/>
      <c r="Q18" s="90"/>
      <c r="R18" s="90"/>
      <c r="S18" s="90"/>
      <c r="T18" s="92"/>
      <c r="U18" s="157"/>
      <c r="V18" s="152">
        <v>2</v>
      </c>
      <c r="W18" s="153"/>
      <c r="X18" s="243"/>
      <c r="Y18" s="92"/>
      <c r="Z18" s="92"/>
      <c r="AA18" s="92"/>
      <c r="AB18" s="92"/>
      <c r="AC18" s="92"/>
      <c r="AD18" s="244"/>
      <c r="AE18" s="132">
        <f>IF(E18+M18+V18=0,"",E18+M18+V18)</f>
        <v>17</v>
      </c>
      <c r="AF18" s="245"/>
      <c r="AG18" s="136"/>
      <c r="AH18" s="137"/>
      <c r="AI18" s="137"/>
      <c r="AJ18" s="137"/>
      <c r="AK18" s="137"/>
      <c r="AL18" s="285"/>
      <c r="AM18" s="283"/>
      <c r="AN18" s="152">
        <v>10</v>
      </c>
      <c r="AO18" s="153"/>
      <c r="AP18" s="89"/>
      <c r="AQ18" s="90"/>
      <c r="AR18" s="90"/>
      <c r="AS18" s="90"/>
      <c r="AT18" s="90"/>
      <c r="AU18" s="157"/>
      <c r="AV18" s="152">
        <v>2</v>
      </c>
      <c r="AW18" s="153"/>
      <c r="AX18" s="89"/>
      <c r="AY18" s="90"/>
      <c r="AZ18" s="90"/>
      <c r="BA18" s="90"/>
      <c r="BB18" s="90"/>
      <c r="BC18" s="157"/>
      <c r="BD18" s="132">
        <f>IF(AN18+AV18=0,"",AN18+AV18)</f>
        <v>12</v>
      </c>
      <c r="BE18" s="281">
        <f>AO18+AW18</f>
        <v>0</v>
      </c>
      <c r="BF18" s="136"/>
      <c r="BG18" s="137"/>
      <c r="BH18" s="137"/>
      <c r="BI18" s="137"/>
      <c r="BJ18" s="137"/>
      <c r="BK18" s="157"/>
      <c r="BL18" s="152">
        <v>1</v>
      </c>
      <c r="BM18" s="153"/>
      <c r="BN18" s="89"/>
      <c r="BO18" s="90"/>
      <c r="BP18" s="90"/>
      <c r="BQ18" s="90"/>
      <c r="BR18" s="90"/>
      <c r="BS18" s="159"/>
    </row>
    <row r="19" spans="1:71" s="2" customFormat="1" ht="9" customHeight="1">
      <c r="A19" s="202"/>
      <c r="B19" s="202"/>
      <c r="C19" s="260"/>
      <c r="D19" s="151" t="s">
        <v>98</v>
      </c>
      <c r="E19" s="69"/>
      <c r="F19" s="70"/>
      <c r="G19" s="76">
        <v>3890123</v>
      </c>
      <c r="H19" s="88"/>
      <c r="I19" s="88"/>
      <c r="J19" s="88"/>
      <c r="K19" s="88"/>
      <c r="L19" s="16"/>
      <c r="M19" s="69"/>
      <c r="N19" s="70"/>
      <c r="O19" s="76">
        <v>250000</v>
      </c>
      <c r="P19" s="88"/>
      <c r="Q19" s="88"/>
      <c r="R19" s="88"/>
      <c r="S19" s="88"/>
      <c r="T19" s="91"/>
      <c r="U19" s="16"/>
      <c r="V19" s="69"/>
      <c r="W19" s="70"/>
      <c r="X19" s="76">
        <v>680000</v>
      </c>
      <c r="Y19" s="88"/>
      <c r="Z19" s="88"/>
      <c r="AA19" s="88"/>
      <c r="AB19" s="88"/>
      <c r="AC19" s="88"/>
      <c r="AD19" s="16"/>
      <c r="AE19" s="51"/>
      <c r="AF19" s="50"/>
      <c r="AG19" s="138">
        <f>IF(G19+O19+X19=0,"",G19+O19+X19)</f>
        <v>4820123</v>
      </c>
      <c r="AH19" s="139"/>
      <c r="AI19" s="139"/>
      <c r="AJ19" s="139"/>
      <c r="AK19" s="139"/>
      <c r="AL19" s="284"/>
      <c r="AM19" s="18"/>
      <c r="AN19" s="69"/>
      <c r="AO19" s="70"/>
      <c r="AP19" s="76">
        <v>3890123</v>
      </c>
      <c r="AQ19" s="88"/>
      <c r="AR19" s="88"/>
      <c r="AS19" s="88"/>
      <c r="AT19" s="88"/>
      <c r="AU19" s="1"/>
      <c r="AV19" s="69"/>
      <c r="AW19" s="70"/>
      <c r="AX19" s="76">
        <v>680000</v>
      </c>
      <c r="AY19" s="88"/>
      <c r="AZ19" s="88"/>
      <c r="BA19" s="88"/>
      <c r="BB19" s="88"/>
      <c r="BC19" s="1"/>
      <c r="BD19" s="51"/>
      <c r="BE19" s="50"/>
      <c r="BF19" s="138">
        <f>IF(AP19+AX19=0,"",AP19+AX19)</f>
        <v>4570123</v>
      </c>
      <c r="BG19" s="139"/>
      <c r="BH19" s="139"/>
      <c r="BI19" s="139"/>
      <c r="BJ19" s="139"/>
      <c r="BK19" s="1"/>
      <c r="BL19" s="69"/>
      <c r="BM19" s="70"/>
      <c r="BN19" s="76">
        <v>153789</v>
      </c>
      <c r="BO19" s="88"/>
      <c r="BP19" s="88"/>
      <c r="BQ19" s="88"/>
      <c r="BR19" s="88"/>
      <c r="BS19" s="6"/>
    </row>
    <row r="20" spans="1:71" s="2" customFormat="1" ht="9" customHeight="1">
      <c r="A20" s="202"/>
      <c r="B20" s="202"/>
      <c r="C20" s="260"/>
      <c r="D20" s="151"/>
      <c r="E20" s="152">
        <v>10</v>
      </c>
      <c r="F20" s="153"/>
      <c r="G20" s="89"/>
      <c r="H20" s="90"/>
      <c r="I20" s="90"/>
      <c r="J20" s="90"/>
      <c r="K20" s="90"/>
      <c r="L20" s="1"/>
      <c r="M20" s="152">
        <v>5</v>
      </c>
      <c r="N20" s="153"/>
      <c r="O20" s="89"/>
      <c r="P20" s="90"/>
      <c r="Q20" s="90"/>
      <c r="R20" s="90"/>
      <c r="S20" s="90"/>
      <c r="T20" s="92"/>
      <c r="U20" s="1"/>
      <c r="V20" s="152">
        <v>2</v>
      </c>
      <c r="W20" s="153"/>
      <c r="X20" s="89"/>
      <c r="Y20" s="90"/>
      <c r="Z20" s="90"/>
      <c r="AA20" s="90"/>
      <c r="AB20" s="90"/>
      <c r="AC20" s="90"/>
      <c r="AD20" s="1"/>
      <c r="AE20" s="132">
        <f>IF(E20+M20+V20=0,"",E20+M20+V20)</f>
        <v>17</v>
      </c>
      <c r="AF20" s="245"/>
      <c r="AG20" s="136"/>
      <c r="AH20" s="137"/>
      <c r="AI20" s="137"/>
      <c r="AJ20" s="137"/>
      <c r="AK20" s="137"/>
      <c r="AL20" s="285"/>
      <c r="AM20" s="21"/>
      <c r="AN20" s="152">
        <v>10</v>
      </c>
      <c r="AO20" s="153"/>
      <c r="AP20" s="89"/>
      <c r="AQ20" s="90"/>
      <c r="AR20" s="90"/>
      <c r="AS20" s="90"/>
      <c r="AT20" s="90"/>
      <c r="AU20" s="1"/>
      <c r="AV20" s="152">
        <v>2</v>
      </c>
      <c r="AW20" s="153"/>
      <c r="AX20" s="89"/>
      <c r="AY20" s="90"/>
      <c r="AZ20" s="90"/>
      <c r="BA20" s="90"/>
      <c r="BB20" s="90"/>
      <c r="BC20" s="1"/>
      <c r="BD20" s="132">
        <f>IF(AN20+AV20=0,"",AN20+AV20)</f>
        <v>12</v>
      </c>
      <c r="BE20" s="281">
        <f>AO20+AW20</f>
        <v>0</v>
      </c>
      <c r="BF20" s="136"/>
      <c r="BG20" s="137"/>
      <c r="BH20" s="137"/>
      <c r="BI20" s="137"/>
      <c r="BJ20" s="137"/>
      <c r="BK20" s="1"/>
      <c r="BL20" s="152">
        <v>1</v>
      </c>
      <c r="BM20" s="153"/>
      <c r="BN20" s="89"/>
      <c r="BO20" s="90"/>
      <c r="BP20" s="90"/>
      <c r="BQ20" s="90"/>
      <c r="BR20" s="90"/>
      <c r="BS20" s="6"/>
    </row>
    <row r="21" spans="1:71" s="2" customFormat="1" ht="9" customHeight="1">
      <c r="A21" s="202"/>
      <c r="B21" s="202"/>
      <c r="C21" s="260"/>
      <c r="D21" s="154" t="s">
        <v>99</v>
      </c>
      <c r="E21" s="69"/>
      <c r="F21" s="70"/>
      <c r="G21" s="76">
        <v>3567689</v>
      </c>
      <c r="H21" s="88"/>
      <c r="I21" s="88"/>
      <c r="J21" s="88"/>
      <c r="K21" s="88"/>
      <c r="L21" s="16"/>
      <c r="M21" s="69"/>
      <c r="N21" s="70"/>
      <c r="O21" s="76">
        <v>259000</v>
      </c>
      <c r="P21" s="88"/>
      <c r="Q21" s="88"/>
      <c r="R21" s="88"/>
      <c r="S21" s="88"/>
      <c r="T21" s="91"/>
      <c r="U21" s="16"/>
      <c r="V21" s="69"/>
      <c r="W21" s="70"/>
      <c r="X21" s="76">
        <v>680000</v>
      </c>
      <c r="Y21" s="88"/>
      <c r="Z21" s="88"/>
      <c r="AA21" s="88"/>
      <c r="AB21" s="88"/>
      <c r="AC21" s="88"/>
      <c r="AD21" s="16"/>
      <c r="AE21" s="51"/>
      <c r="AF21" s="50"/>
      <c r="AG21" s="138">
        <f>IF(G21+O21+X21=0,"",G21+O21+X21)</f>
        <v>4506689</v>
      </c>
      <c r="AH21" s="139"/>
      <c r="AI21" s="139"/>
      <c r="AJ21" s="139"/>
      <c r="AK21" s="139"/>
      <c r="AL21" s="284"/>
      <c r="AM21" s="18"/>
      <c r="AN21" s="69"/>
      <c r="AO21" s="70"/>
      <c r="AP21" s="76">
        <v>3567689</v>
      </c>
      <c r="AQ21" s="88"/>
      <c r="AR21" s="88"/>
      <c r="AS21" s="88"/>
      <c r="AT21" s="88"/>
      <c r="AU21" s="16"/>
      <c r="AV21" s="69"/>
      <c r="AW21" s="70"/>
      <c r="AX21" s="76">
        <v>680000</v>
      </c>
      <c r="AY21" s="88"/>
      <c r="AZ21" s="88"/>
      <c r="BA21" s="88"/>
      <c r="BB21" s="88"/>
      <c r="BC21" s="16"/>
      <c r="BD21" s="51"/>
      <c r="BE21" s="50"/>
      <c r="BF21" s="138">
        <f>IF(AP21+AX21=0,"",AP21+AX21)</f>
        <v>4247689</v>
      </c>
      <c r="BG21" s="139"/>
      <c r="BH21" s="139"/>
      <c r="BI21" s="139"/>
      <c r="BJ21" s="139"/>
      <c r="BK21" s="16"/>
      <c r="BL21" s="69"/>
      <c r="BM21" s="70"/>
      <c r="BN21" s="76">
        <v>167808</v>
      </c>
      <c r="BO21" s="88"/>
      <c r="BP21" s="88"/>
      <c r="BQ21" s="88"/>
      <c r="BR21" s="88"/>
      <c r="BS21" s="17"/>
    </row>
    <row r="22" spans="1:71" s="2" customFormat="1" ht="9" customHeight="1">
      <c r="A22" s="202"/>
      <c r="B22" s="202"/>
      <c r="C22" s="260"/>
      <c r="D22" s="155"/>
      <c r="E22" s="152">
        <v>10</v>
      </c>
      <c r="F22" s="153"/>
      <c r="G22" s="89"/>
      <c r="H22" s="90"/>
      <c r="I22" s="90"/>
      <c r="J22" s="90"/>
      <c r="K22" s="90"/>
      <c r="L22" s="10"/>
      <c r="M22" s="152">
        <v>5</v>
      </c>
      <c r="N22" s="153"/>
      <c r="O22" s="89"/>
      <c r="P22" s="90"/>
      <c r="Q22" s="90"/>
      <c r="R22" s="90"/>
      <c r="S22" s="90"/>
      <c r="T22" s="92"/>
      <c r="U22" s="10"/>
      <c r="V22" s="152">
        <v>2</v>
      </c>
      <c r="W22" s="153"/>
      <c r="X22" s="89"/>
      <c r="Y22" s="90"/>
      <c r="Z22" s="90"/>
      <c r="AA22" s="90"/>
      <c r="AB22" s="90"/>
      <c r="AC22" s="90"/>
      <c r="AD22" s="10"/>
      <c r="AE22" s="132">
        <f>IF(E22+M22+V22=0,"",E22+M22+V22)</f>
        <v>17</v>
      </c>
      <c r="AF22" s="245"/>
      <c r="AG22" s="136"/>
      <c r="AH22" s="137"/>
      <c r="AI22" s="137"/>
      <c r="AJ22" s="137"/>
      <c r="AK22" s="137"/>
      <c r="AL22" s="285"/>
      <c r="AM22" s="20"/>
      <c r="AN22" s="152">
        <v>10</v>
      </c>
      <c r="AO22" s="153"/>
      <c r="AP22" s="89"/>
      <c r="AQ22" s="90"/>
      <c r="AR22" s="90"/>
      <c r="AS22" s="90"/>
      <c r="AT22" s="90"/>
      <c r="AU22" s="10"/>
      <c r="AV22" s="152">
        <v>2</v>
      </c>
      <c r="AW22" s="153"/>
      <c r="AX22" s="89"/>
      <c r="AY22" s="90"/>
      <c r="AZ22" s="90"/>
      <c r="BA22" s="90"/>
      <c r="BB22" s="90"/>
      <c r="BC22" s="10"/>
      <c r="BD22" s="132">
        <f>IF(AN22+AV22=0,"",AN22+AV22)</f>
        <v>12</v>
      </c>
      <c r="BE22" s="281">
        <f>AO22+AW22</f>
        <v>0</v>
      </c>
      <c r="BF22" s="136"/>
      <c r="BG22" s="137"/>
      <c r="BH22" s="137"/>
      <c r="BI22" s="137"/>
      <c r="BJ22" s="137"/>
      <c r="BK22" s="10"/>
      <c r="BL22" s="152">
        <v>1</v>
      </c>
      <c r="BM22" s="153"/>
      <c r="BN22" s="89"/>
      <c r="BO22" s="90"/>
      <c r="BP22" s="90"/>
      <c r="BQ22" s="90"/>
      <c r="BR22" s="90"/>
      <c r="BS22" s="19"/>
    </row>
    <row r="23" spans="1:71" s="2" customFormat="1" ht="9" customHeight="1">
      <c r="A23" s="202"/>
      <c r="B23" s="202"/>
      <c r="C23" s="260"/>
      <c r="D23" s="151" t="s">
        <v>100</v>
      </c>
      <c r="E23" s="69"/>
      <c r="F23" s="70"/>
      <c r="G23" s="76">
        <v>3999999</v>
      </c>
      <c r="H23" s="88"/>
      <c r="I23" s="88"/>
      <c r="J23" s="88"/>
      <c r="K23" s="88"/>
      <c r="L23" s="1"/>
      <c r="M23" s="69"/>
      <c r="N23" s="70"/>
      <c r="O23" s="76">
        <v>259000</v>
      </c>
      <c r="P23" s="88"/>
      <c r="Q23" s="88"/>
      <c r="R23" s="88"/>
      <c r="S23" s="88"/>
      <c r="T23" s="91"/>
      <c r="U23" s="1"/>
      <c r="V23" s="69"/>
      <c r="W23" s="70"/>
      <c r="X23" s="76">
        <v>690000</v>
      </c>
      <c r="Y23" s="88"/>
      <c r="Z23" s="88"/>
      <c r="AA23" s="88"/>
      <c r="AB23" s="88"/>
      <c r="AC23" s="88"/>
      <c r="AD23" s="1"/>
      <c r="AE23" s="51"/>
      <c r="AF23" s="50"/>
      <c r="AG23" s="138">
        <f>IF(G23+O23+X23=0,"",G23+O23+X23)</f>
        <v>4948999</v>
      </c>
      <c r="AH23" s="139"/>
      <c r="AI23" s="139"/>
      <c r="AJ23" s="139"/>
      <c r="AK23" s="139"/>
      <c r="AL23" s="284"/>
      <c r="AM23" s="18"/>
      <c r="AN23" s="69"/>
      <c r="AO23" s="70"/>
      <c r="AP23" s="76">
        <v>3999999</v>
      </c>
      <c r="AQ23" s="88"/>
      <c r="AR23" s="88"/>
      <c r="AS23" s="88"/>
      <c r="AT23" s="88"/>
      <c r="AU23" s="1"/>
      <c r="AV23" s="69"/>
      <c r="AW23" s="70"/>
      <c r="AX23" s="76">
        <v>690000</v>
      </c>
      <c r="AY23" s="88"/>
      <c r="AZ23" s="88"/>
      <c r="BA23" s="88"/>
      <c r="BB23" s="88"/>
      <c r="BC23" s="1"/>
      <c r="BD23" s="51"/>
      <c r="BE23" s="50"/>
      <c r="BF23" s="138">
        <f>IF(AP23+AX23=0,"",AP23+AX23)</f>
        <v>4689999</v>
      </c>
      <c r="BG23" s="139"/>
      <c r="BH23" s="139"/>
      <c r="BI23" s="139"/>
      <c r="BJ23" s="139"/>
      <c r="BK23" s="1"/>
      <c r="BL23" s="69"/>
      <c r="BM23" s="70"/>
      <c r="BN23" s="76">
        <v>147865</v>
      </c>
      <c r="BO23" s="88"/>
      <c r="BP23" s="88"/>
      <c r="BQ23" s="88"/>
      <c r="BR23" s="88"/>
      <c r="BS23" s="6"/>
    </row>
    <row r="24" spans="1:71" s="2" customFormat="1" ht="9" customHeight="1">
      <c r="A24" s="202"/>
      <c r="B24" s="202"/>
      <c r="C24" s="260"/>
      <c r="D24" s="151"/>
      <c r="E24" s="152">
        <v>11</v>
      </c>
      <c r="F24" s="153"/>
      <c r="G24" s="89"/>
      <c r="H24" s="90"/>
      <c r="I24" s="90"/>
      <c r="J24" s="90"/>
      <c r="K24" s="90"/>
      <c r="L24" s="1"/>
      <c r="M24" s="152">
        <v>5</v>
      </c>
      <c r="N24" s="153"/>
      <c r="O24" s="89"/>
      <c r="P24" s="90"/>
      <c r="Q24" s="90"/>
      <c r="R24" s="90"/>
      <c r="S24" s="90"/>
      <c r="T24" s="92"/>
      <c r="U24" s="1"/>
      <c r="V24" s="152">
        <v>2</v>
      </c>
      <c r="W24" s="153"/>
      <c r="X24" s="89"/>
      <c r="Y24" s="90"/>
      <c r="Z24" s="90"/>
      <c r="AA24" s="90"/>
      <c r="AB24" s="90"/>
      <c r="AC24" s="90"/>
      <c r="AD24" s="1"/>
      <c r="AE24" s="132">
        <f>IF(E24+M24+V24=0,"",E24+M24+V24)</f>
        <v>18</v>
      </c>
      <c r="AF24" s="245"/>
      <c r="AG24" s="136"/>
      <c r="AH24" s="137"/>
      <c r="AI24" s="137"/>
      <c r="AJ24" s="137"/>
      <c r="AK24" s="137"/>
      <c r="AL24" s="285"/>
      <c r="AM24" s="21"/>
      <c r="AN24" s="152">
        <v>11</v>
      </c>
      <c r="AO24" s="153"/>
      <c r="AP24" s="89"/>
      <c r="AQ24" s="90"/>
      <c r="AR24" s="90"/>
      <c r="AS24" s="90"/>
      <c r="AT24" s="90"/>
      <c r="AU24" s="1"/>
      <c r="AV24" s="152">
        <v>2</v>
      </c>
      <c r="AW24" s="153"/>
      <c r="AX24" s="89"/>
      <c r="AY24" s="90"/>
      <c r="AZ24" s="90"/>
      <c r="BA24" s="90"/>
      <c r="BB24" s="90"/>
      <c r="BC24" s="1"/>
      <c r="BD24" s="132">
        <f>IF(AN24+AV24=0,"",AN24+AV24)</f>
        <v>13</v>
      </c>
      <c r="BE24" s="281">
        <f>AO24+AW24</f>
        <v>0</v>
      </c>
      <c r="BF24" s="136"/>
      <c r="BG24" s="137"/>
      <c r="BH24" s="137"/>
      <c r="BI24" s="137"/>
      <c r="BJ24" s="137"/>
      <c r="BK24" s="1"/>
      <c r="BL24" s="152">
        <v>1</v>
      </c>
      <c r="BM24" s="153"/>
      <c r="BN24" s="89"/>
      <c r="BO24" s="90"/>
      <c r="BP24" s="90"/>
      <c r="BQ24" s="90"/>
      <c r="BR24" s="90"/>
      <c r="BS24" s="6"/>
    </row>
    <row r="25" spans="1:71" s="2" customFormat="1" ht="9" customHeight="1">
      <c r="A25" s="202"/>
      <c r="B25" s="202"/>
      <c r="C25" s="260"/>
      <c r="D25" s="154" t="s">
        <v>101</v>
      </c>
      <c r="E25" s="69"/>
      <c r="F25" s="70"/>
      <c r="G25" s="76">
        <v>4012345</v>
      </c>
      <c r="H25" s="88"/>
      <c r="I25" s="88"/>
      <c r="J25" s="88"/>
      <c r="K25" s="88"/>
      <c r="L25" s="16"/>
      <c r="M25" s="69"/>
      <c r="N25" s="70"/>
      <c r="O25" s="76">
        <v>259000</v>
      </c>
      <c r="P25" s="88"/>
      <c r="Q25" s="88"/>
      <c r="R25" s="88"/>
      <c r="S25" s="88"/>
      <c r="T25" s="91"/>
      <c r="U25" s="16"/>
      <c r="V25" s="69"/>
      <c r="W25" s="70"/>
      <c r="X25" s="76">
        <v>690000</v>
      </c>
      <c r="Y25" s="88"/>
      <c r="Z25" s="88"/>
      <c r="AA25" s="88"/>
      <c r="AB25" s="88"/>
      <c r="AC25" s="88"/>
      <c r="AD25" s="16"/>
      <c r="AE25" s="51"/>
      <c r="AF25" s="50"/>
      <c r="AG25" s="138">
        <f>IF(G25+O25+X25=0,"",G25+O25+X25)</f>
        <v>4961345</v>
      </c>
      <c r="AH25" s="139"/>
      <c r="AI25" s="139"/>
      <c r="AJ25" s="139"/>
      <c r="AK25" s="139"/>
      <c r="AL25" s="284"/>
      <c r="AM25" s="18"/>
      <c r="AN25" s="69"/>
      <c r="AO25" s="70"/>
      <c r="AP25" s="76">
        <v>4012345</v>
      </c>
      <c r="AQ25" s="88"/>
      <c r="AR25" s="88"/>
      <c r="AS25" s="88"/>
      <c r="AT25" s="88"/>
      <c r="AU25" s="16"/>
      <c r="AV25" s="69"/>
      <c r="AW25" s="70"/>
      <c r="AX25" s="76">
        <v>690000</v>
      </c>
      <c r="AY25" s="88"/>
      <c r="AZ25" s="88"/>
      <c r="BA25" s="88"/>
      <c r="BB25" s="88"/>
      <c r="BC25" s="16"/>
      <c r="BD25" s="51"/>
      <c r="BE25" s="50"/>
      <c r="BF25" s="138">
        <f>IF(AP25+AX25=0,"",AP25+AX25)</f>
        <v>4702345</v>
      </c>
      <c r="BG25" s="139"/>
      <c r="BH25" s="139"/>
      <c r="BI25" s="139"/>
      <c r="BJ25" s="139"/>
      <c r="BK25" s="16"/>
      <c r="BL25" s="69"/>
      <c r="BM25" s="70"/>
      <c r="BN25" s="76">
        <v>135789</v>
      </c>
      <c r="BO25" s="88"/>
      <c r="BP25" s="88"/>
      <c r="BQ25" s="88"/>
      <c r="BR25" s="88"/>
      <c r="BS25" s="17"/>
    </row>
    <row r="26" spans="1:71" s="2" customFormat="1" ht="9" customHeight="1">
      <c r="A26" s="202"/>
      <c r="B26" s="202"/>
      <c r="C26" s="260"/>
      <c r="D26" s="155"/>
      <c r="E26" s="152">
        <v>11</v>
      </c>
      <c r="F26" s="153"/>
      <c r="G26" s="89"/>
      <c r="H26" s="90"/>
      <c r="I26" s="90"/>
      <c r="J26" s="90"/>
      <c r="K26" s="90"/>
      <c r="L26" s="10"/>
      <c r="M26" s="152">
        <v>6</v>
      </c>
      <c r="N26" s="153"/>
      <c r="O26" s="89"/>
      <c r="P26" s="90"/>
      <c r="Q26" s="90"/>
      <c r="R26" s="90"/>
      <c r="S26" s="90"/>
      <c r="T26" s="92"/>
      <c r="U26" s="10"/>
      <c r="V26" s="152">
        <v>2</v>
      </c>
      <c r="W26" s="153"/>
      <c r="X26" s="89"/>
      <c r="Y26" s="90"/>
      <c r="Z26" s="90"/>
      <c r="AA26" s="90"/>
      <c r="AB26" s="90"/>
      <c r="AC26" s="90"/>
      <c r="AD26" s="10"/>
      <c r="AE26" s="132">
        <f>IF(E26+M26+V26=0,"",E26+M26+V26)</f>
        <v>19</v>
      </c>
      <c r="AF26" s="245"/>
      <c r="AG26" s="136"/>
      <c r="AH26" s="137"/>
      <c r="AI26" s="137"/>
      <c r="AJ26" s="137"/>
      <c r="AK26" s="137"/>
      <c r="AL26" s="285"/>
      <c r="AM26" s="20"/>
      <c r="AN26" s="152">
        <v>11</v>
      </c>
      <c r="AO26" s="153"/>
      <c r="AP26" s="89"/>
      <c r="AQ26" s="90"/>
      <c r="AR26" s="90"/>
      <c r="AS26" s="90"/>
      <c r="AT26" s="90"/>
      <c r="AU26" s="10"/>
      <c r="AV26" s="152">
        <v>2</v>
      </c>
      <c r="AW26" s="153"/>
      <c r="AX26" s="89"/>
      <c r="AY26" s="90"/>
      <c r="AZ26" s="90"/>
      <c r="BA26" s="90"/>
      <c r="BB26" s="90"/>
      <c r="BC26" s="10"/>
      <c r="BD26" s="132">
        <f>IF(AN26+AV26=0,"",AN26+AV26)</f>
        <v>13</v>
      </c>
      <c r="BE26" s="281">
        <f>AO26+AW26</f>
        <v>0</v>
      </c>
      <c r="BF26" s="136"/>
      <c r="BG26" s="137"/>
      <c r="BH26" s="137"/>
      <c r="BI26" s="137"/>
      <c r="BJ26" s="137"/>
      <c r="BK26" s="10"/>
      <c r="BL26" s="152">
        <v>1</v>
      </c>
      <c r="BM26" s="153"/>
      <c r="BN26" s="89"/>
      <c r="BO26" s="90"/>
      <c r="BP26" s="90"/>
      <c r="BQ26" s="90"/>
      <c r="BR26" s="90"/>
      <c r="BS26" s="19"/>
    </row>
    <row r="27" spans="1:71" s="2" customFormat="1" ht="9" customHeight="1">
      <c r="A27" s="202"/>
      <c r="B27" s="202"/>
      <c r="C27" s="260"/>
      <c r="D27" s="151" t="s">
        <v>102</v>
      </c>
      <c r="E27" s="69"/>
      <c r="F27" s="70"/>
      <c r="G27" s="76">
        <v>4167972</v>
      </c>
      <c r="H27" s="88"/>
      <c r="I27" s="88"/>
      <c r="J27" s="88"/>
      <c r="K27" s="88"/>
      <c r="L27" s="1"/>
      <c r="M27" s="69"/>
      <c r="N27" s="70"/>
      <c r="O27" s="76">
        <v>290000</v>
      </c>
      <c r="P27" s="88"/>
      <c r="Q27" s="88"/>
      <c r="R27" s="88"/>
      <c r="S27" s="88"/>
      <c r="T27" s="91"/>
      <c r="U27" s="1"/>
      <c r="V27" s="69"/>
      <c r="W27" s="70"/>
      <c r="X27" s="76">
        <v>690000</v>
      </c>
      <c r="Y27" s="88"/>
      <c r="Z27" s="88"/>
      <c r="AA27" s="88"/>
      <c r="AB27" s="88"/>
      <c r="AC27" s="88"/>
      <c r="AD27" s="1"/>
      <c r="AE27" s="51"/>
      <c r="AF27" s="50"/>
      <c r="AG27" s="138">
        <f>IF(G27+O27+X27=0,"",G27+O27+X27)</f>
        <v>5147972</v>
      </c>
      <c r="AH27" s="139"/>
      <c r="AI27" s="139"/>
      <c r="AJ27" s="139"/>
      <c r="AK27" s="139"/>
      <c r="AL27" s="284"/>
      <c r="AM27" s="21"/>
      <c r="AN27" s="69"/>
      <c r="AO27" s="70"/>
      <c r="AP27" s="76">
        <v>4167972</v>
      </c>
      <c r="AQ27" s="88"/>
      <c r="AR27" s="88"/>
      <c r="AS27" s="88"/>
      <c r="AT27" s="88"/>
      <c r="AU27" s="1"/>
      <c r="AV27" s="69"/>
      <c r="AW27" s="70"/>
      <c r="AX27" s="76">
        <v>690000</v>
      </c>
      <c r="AY27" s="88"/>
      <c r="AZ27" s="88"/>
      <c r="BA27" s="88"/>
      <c r="BB27" s="88"/>
      <c r="BC27" s="1"/>
      <c r="BD27" s="51"/>
      <c r="BE27" s="50"/>
      <c r="BF27" s="138">
        <f>IF(AP27+AX27=0,"",AP27+AX27)</f>
        <v>4857972</v>
      </c>
      <c r="BG27" s="139"/>
      <c r="BH27" s="139"/>
      <c r="BI27" s="139"/>
      <c r="BJ27" s="139"/>
      <c r="BK27" s="1"/>
      <c r="BL27" s="69"/>
      <c r="BM27" s="70"/>
      <c r="BN27" s="76">
        <v>123232</v>
      </c>
      <c r="BO27" s="88"/>
      <c r="BP27" s="88"/>
      <c r="BQ27" s="88"/>
      <c r="BR27" s="88"/>
      <c r="BS27" s="6"/>
    </row>
    <row r="28" spans="1:71" s="2" customFormat="1" ht="9" customHeight="1">
      <c r="A28" s="202"/>
      <c r="B28" s="202"/>
      <c r="C28" s="260"/>
      <c r="D28" s="151"/>
      <c r="E28" s="152">
        <v>11</v>
      </c>
      <c r="F28" s="153"/>
      <c r="G28" s="89"/>
      <c r="H28" s="90"/>
      <c r="I28" s="90"/>
      <c r="J28" s="90"/>
      <c r="K28" s="90"/>
      <c r="L28" s="10"/>
      <c r="M28" s="152">
        <v>6</v>
      </c>
      <c r="N28" s="153"/>
      <c r="O28" s="89"/>
      <c r="P28" s="90"/>
      <c r="Q28" s="90"/>
      <c r="R28" s="90"/>
      <c r="S28" s="90"/>
      <c r="T28" s="92"/>
      <c r="U28" s="10"/>
      <c r="V28" s="152">
        <v>2</v>
      </c>
      <c r="W28" s="153"/>
      <c r="X28" s="89"/>
      <c r="Y28" s="90"/>
      <c r="Z28" s="90"/>
      <c r="AA28" s="90"/>
      <c r="AB28" s="90"/>
      <c r="AC28" s="90"/>
      <c r="AD28" s="10"/>
      <c r="AE28" s="132">
        <f>IF(E28+M28+V28=0,"",E28+M28+V28)</f>
        <v>19</v>
      </c>
      <c r="AF28" s="245"/>
      <c r="AG28" s="136"/>
      <c r="AH28" s="137"/>
      <c r="AI28" s="137"/>
      <c r="AJ28" s="137"/>
      <c r="AK28" s="137"/>
      <c r="AL28" s="285"/>
      <c r="AM28" s="20"/>
      <c r="AN28" s="152">
        <v>11</v>
      </c>
      <c r="AO28" s="153"/>
      <c r="AP28" s="89"/>
      <c r="AQ28" s="90"/>
      <c r="AR28" s="90"/>
      <c r="AS28" s="90"/>
      <c r="AT28" s="90"/>
      <c r="AU28" s="1"/>
      <c r="AV28" s="152">
        <v>2</v>
      </c>
      <c r="AW28" s="153"/>
      <c r="AX28" s="89"/>
      <c r="AY28" s="90"/>
      <c r="AZ28" s="90"/>
      <c r="BA28" s="90"/>
      <c r="BB28" s="90"/>
      <c r="BC28" s="1"/>
      <c r="BD28" s="132">
        <f>IF(AN28+AV28=0,"",AN28+AV28)</f>
        <v>13</v>
      </c>
      <c r="BE28" s="281">
        <f>AO28+AW28</f>
        <v>0</v>
      </c>
      <c r="BF28" s="136"/>
      <c r="BG28" s="137"/>
      <c r="BH28" s="137"/>
      <c r="BI28" s="137"/>
      <c r="BJ28" s="137"/>
      <c r="BK28" s="1"/>
      <c r="BL28" s="152">
        <v>1</v>
      </c>
      <c r="BM28" s="153"/>
      <c r="BN28" s="89"/>
      <c r="BO28" s="90"/>
      <c r="BP28" s="90"/>
      <c r="BQ28" s="90"/>
      <c r="BR28" s="90"/>
      <c r="BS28" s="6"/>
    </row>
    <row r="29" spans="1:71" s="2" customFormat="1" ht="9" customHeight="1">
      <c r="A29" s="202"/>
      <c r="B29" s="202"/>
      <c r="C29" s="260"/>
      <c r="D29" s="154" t="s">
        <v>103</v>
      </c>
      <c r="E29" s="69"/>
      <c r="F29" s="70"/>
      <c r="G29" s="76">
        <v>4378987</v>
      </c>
      <c r="H29" s="88"/>
      <c r="I29" s="88"/>
      <c r="J29" s="88"/>
      <c r="K29" s="88"/>
      <c r="L29" s="16"/>
      <c r="M29" s="69"/>
      <c r="N29" s="70"/>
      <c r="O29" s="76">
        <v>299000</v>
      </c>
      <c r="P29" s="88"/>
      <c r="Q29" s="88"/>
      <c r="R29" s="88"/>
      <c r="S29" s="88"/>
      <c r="T29" s="91"/>
      <c r="U29" s="16"/>
      <c r="V29" s="69"/>
      <c r="W29" s="70"/>
      <c r="X29" s="76">
        <v>690000</v>
      </c>
      <c r="Y29" s="88"/>
      <c r="Z29" s="88"/>
      <c r="AA29" s="88"/>
      <c r="AB29" s="88"/>
      <c r="AC29" s="88"/>
      <c r="AD29" s="16"/>
      <c r="AE29" s="51"/>
      <c r="AF29" s="50"/>
      <c r="AG29" s="138">
        <f>IF(G29+O29+X29=0,"",G29+O29+X29)</f>
        <v>5367987</v>
      </c>
      <c r="AH29" s="139"/>
      <c r="AI29" s="139"/>
      <c r="AJ29" s="139"/>
      <c r="AK29" s="139"/>
      <c r="AL29" s="284"/>
      <c r="AM29" s="18"/>
      <c r="AN29" s="69"/>
      <c r="AO29" s="70"/>
      <c r="AP29" s="76">
        <v>4378987</v>
      </c>
      <c r="AQ29" s="88"/>
      <c r="AR29" s="88"/>
      <c r="AS29" s="88"/>
      <c r="AT29" s="88"/>
      <c r="AU29" s="16"/>
      <c r="AV29" s="69"/>
      <c r="AW29" s="70"/>
      <c r="AX29" s="76">
        <v>690000</v>
      </c>
      <c r="AY29" s="88"/>
      <c r="AZ29" s="88"/>
      <c r="BA29" s="88"/>
      <c r="BB29" s="88"/>
      <c r="BC29" s="16"/>
      <c r="BD29" s="51"/>
      <c r="BE29" s="50"/>
      <c r="BF29" s="138">
        <f>IF(AP29+AX29=0,"",AP29+AX29)</f>
        <v>5068987</v>
      </c>
      <c r="BG29" s="139"/>
      <c r="BH29" s="139"/>
      <c r="BI29" s="139"/>
      <c r="BJ29" s="139"/>
      <c r="BK29" s="16"/>
      <c r="BL29" s="69"/>
      <c r="BM29" s="70"/>
      <c r="BN29" s="76">
        <v>122222</v>
      </c>
      <c r="BO29" s="88"/>
      <c r="BP29" s="88"/>
      <c r="BQ29" s="88"/>
      <c r="BR29" s="88"/>
      <c r="BS29" s="17"/>
    </row>
    <row r="30" spans="1:71" s="2" customFormat="1" ht="9" customHeight="1">
      <c r="A30" s="202"/>
      <c r="B30" s="202"/>
      <c r="C30" s="260"/>
      <c r="D30" s="155"/>
      <c r="E30" s="152">
        <v>12</v>
      </c>
      <c r="F30" s="153"/>
      <c r="G30" s="89"/>
      <c r="H30" s="90"/>
      <c r="I30" s="90"/>
      <c r="J30" s="90"/>
      <c r="K30" s="90"/>
      <c r="L30" s="10"/>
      <c r="M30" s="152">
        <v>6</v>
      </c>
      <c r="N30" s="153"/>
      <c r="O30" s="89"/>
      <c r="P30" s="90"/>
      <c r="Q30" s="90"/>
      <c r="R30" s="90"/>
      <c r="S30" s="90"/>
      <c r="T30" s="92"/>
      <c r="U30" s="10"/>
      <c r="V30" s="152">
        <v>2</v>
      </c>
      <c r="W30" s="153"/>
      <c r="X30" s="89"/>
      <c r="Y30" s="90"/>
      <c r="Z30" s="90"/>
      <c r="AA30" s="90"/>
      <c r="AB30" s="90"/>
      <c r="AC30" s="90"/>
      <c r="AD30" s="10"/>
      <c r="AE30" s="132">
        <f>IF(E30+M30+V30=0,"",E30+M30+V30)</f>
        <v>20</v>
      </c>
      <c r="AF30" s="245"/>
      <c r="AG30" s="136"/>
      <c r="AH30" s="137"/>
      <c r="AI30" s="137"/>
      <c r="AJ30" s="137"/>
      <c r="AK30" s="137"/>
      <c r="AL30" s="285"/>
      <c r="AM30" s="20"/>
      <c r="AN30" s="152">
        <v>12</v>
      </c>
      <c r="AO30" s="153"/>
      <c r="AP30" s="89"/>
      <c r="AQ30" s="90"/>
      <c r="AR30" s="90"/>
      <c r="AS30" s="90"/>
      <c r="AT30" s="90"/>
      <c r="AU30" s="10"/>
      <c r="AV30" s="152">
        <v>2</v>
      </c>
      <c r="AW30" s="153"/>
      <c r="AX30" s="89"/>
      <c r="AY30" s="90"/>
      <c r="AZ30" s="90"/>
      <c r="BA30" s="90"/>
      <c r="BB30" s="90"/>
      <c r="BC30" s="10"/>
      <c r="BD30" s="132">
        <f>IF(AN30+AV30=0,"",AN30+AV30)</f>
        <v>14</v>
      </c>
      <c r="BE30" s="281">
        <f>AO30+AW30</f>
        <v>0</v>
      </c>
      <c r="BF30" s="136"/>
      <c r="BG30" s="137"/>
      <c r="BH30" s="137"/>
      <c r="BI30" s="137"/>
      <c r="BJ30" s="137"/>
      <c r="BK30" s="10"/>
      <c r="BL30" s="152">
        <v>1</v>
      </c>
      <c r="BM30" s="153"/>
      <c r="BN30" s="89"/>
      <c r="BO30" s="90"/>
      <c r="BP30" s="90"/>
      <c r="BQ30" s="90"/>
      <c r="BR30" s="90"/>
      <c r="BS30" s="19"/>
    </row>
    <row r="31" spans="1:71" s="2" customFormat="1" ht="9" customHeight="1">
      <c r="A31" s="202"/>
      <c r="B31" s="202"/>
      <c r="C31" s="260"/>
      <c r="D31" s="151" t="s">
        <v>104</v>
      </c>
      <c r="E31" s="69"/>
      <c r="F31" s="70"/>
      <c r="G31" s="76">
        <v>4366666</v>
      </c>
      <c r="H31" s="88"/>
      <c r="I31" s="88"/>
      <c r="J31" s="88"/>
      <c r="K31" s="88"/>
      <c r="L31" s="1"/>
      <c r="M31" s="69"/>
      <c r="N31" s="70"/>
      <c r="O31" s="76">
        <v>299000</v>
      </c>
      <c r="P31" s="88"/>
      <c r="Q31" s="88"/>
      <c r="R31" s="88"/>
      <c r="S31" s="88"/>
      <c r="T31" s="91"/>
      <c r="U31" s="1"/>
      <c r="V31" s="69"/>
      <c r="W31" s="70"/>
      <c r="X31" s="76">
        <v>690000</v>
      </c>
      <c r="Y31" s="88"/>
      <c r="Z31" s="88"/>
      <c r="AA31" s="88"/>
      <c r="AB31" s="88"/>
      <c r="AC31" s="88"/>
      <c r="AD31" s="1"/>
      <c r="AE31" s="51"/>
      <c r="AF31" s="50"/>
      <c r="AG31" s="138">
        <f>IF(G31+O31+X31=0,"",G31+O31+X31)</f>
        <v>5355666</v>
      </c>
      <c r="AH31" s="139"/>
      <c r="AI31" s="139"/>
      <c r="AJ31" s="139"/>
      <c r="AK31" s="139"/>
      <c r="AL31" s="284"/>
      <c r="AM31" s="21"/>
      <c r="AN31" s="69"/>
      <c r="AO31" s="70"/>
      <c r="AP31" s="76">
        <v>4366666</v>
      </c>
      <c r="AQ31" s="88"/>
      <c r="AR31" s="88"/>
      <c r="AS31" s="88"/>
      <c r="AT31" s="88"/>
      <c r="AU31" s="1"/>
      <c r="AV31" s="69"/>
      <c r="AW31" s="70"/>
      <c r="AX31" s="76">
        <v>690000</v>
      </c>
      <c r="AY31" s="88"/>
      <c r="AZ31" s="88"/>
      <c r="BA31" s="88"/>
      <c r="BB31" s="88"/>
      <c r="BC31" s="1"/>
      <c r="BD31" s="51"/>
      <c r="BE31" s="50"/>
      <c r="BF31" s="138">
        <f>IF(AP31+AX31=0,"",AP31+AX31)</f>
        <v>5056666</v>
      </c>
      <c r="BG31" s="139"/>
      <c r="BH31" s="139"/>
      <c r="BI31" s="139"/>
      <c r="BJ31" s="139"/>
      <c r="BK31" s="1"/>
      <c r="BL31" s="69"/>
      <c r="BM31" s="70"/>
      <c r="BN31" s="76">
        <v>134444</v>
      </c>
      <c r="BO31" s="88"/>
      <c r="BP31" s="88"/>
      <c r="BQ31" s="88"/>
      <c r="BR31" s="88"/>
      <c r="BS31" s="6"/>
    </row>
    <row r="32" spans="1:71" s="2" customFormat="1" ht="9" customHeight="1">
      <c r="A32" s="202"/>
      <c r="B32" s="202"/>
      <c r="C32" s="260"/>
      <c r="D32" s="151"/>
      <c r="E32" s="152">
        <v>12</v>
      </c>
      <c r="F32" s="153"/>
      <c r="G32" s="89"/>
      <c r="H32" s="90"/>
      <c r="I32" s="90"/>
      <c r="J32" s="90"/>
      <c r="K32" s="90"/>
      <c r="L32" s="1"/>
      <c r="M32" s="152">
        <v>6</v>
      </c>
      <c r="N32" s="153"/>
      <c r="O32" s="89"/>
      <c r="P32" s="90"/>
      <c r="Q32" s="90"/>
      <c r="R32" s="90"/>
      <c r="S32" s="90"/>
      <c r="T32" s="92"/>
      <c r="U32" s="1"/>
      <c r="V32" s="152">
        <v>2</v>
      </c>
      <c r="W32" s="153"/>
      <c r="X32" s="89"/>
      <c r="Y32" s="90"/>
      <c r="Z32" s="90"/>
      <c r="AA32" s="90"/>
      <c r="AB32" s="90"/>
      <c r="AC32" s="90"/>
      <c r="AD32" s="1"/>
      <c r="AE32" s="132">
        <f>IF(E32+M32+V32=0,"",E32+M32+V32)</f>
        <v>20</v>
      </c>
      <c r="AF32" s="245"/>
      <c r="AG32" s="136"/>
      <c r="AH32" s="137"/>
      <c r="AI32" s="137"/>
      <c r="AJ32" s="137"/>
      <c r="AK32" s="137"/>
      <c r="AL32" s="285"/>
      <c r="AM32" s="21"/>
      <c r="AN32" s="152">
        <v>12</v>
      </c>
      <c r="AO32" s="153"/>
      <c r="AP32" s="89"/>
      <c r="AQ32" s="90"/>
      <c r="AR32" s="90"/>
      <c r="AS32" s="90"/>
      <c r="AT32" s="90"/>
      <c r="AU32" s="1"/>
      <c r="AV32" s="152">
        <v>2</v>
      </c>
      <c r="AW32" s="153"/>
      <c r="AX32" s="89"/>
      <c r="AY32" s="90"/>
      <c r="AZ32" s="90"/>
      <c r="BA32" s="90"/>
      <c r="BB32" s="90"/>
      <c r="BC32" s="1"/>
      <c r="BD32" s="132">
        <f>IF(AN32+AV32=0,"",AN32+AV32)</f>
        <v>14</v>
      </c>
      <c r="BE32" s="281">
        <f>AO32+AW32</f>
        <v>0</v>
      </c>
      <c r="BF32" s="136"/>
      <c r="BG32" s="137"/>
      <c r="BH32" s="137"/>
      <c r="BI32" s="137"/>
      <c r="BJ32" s="137"/>
      <c r="BK32" s="1"/>
      <c r="BL32" s="152">
        <v>1</v>
      </c>
      <c r="BM32" s="153"/>
      <c r="BN32" s="89"/>
      <c r="BO32" s="90"/>
      <c r="BP32" s="90"/>
      <c r="BQ32" s="90"/>
      <c r="BR32" s="90"/>
      <c r="BS32" s="6"/>
    </row>
    <row r="33" spans="1:71" s="2" customFormat="1" ht="9" customHeight="1">
      <c r="A33" s="202"/>
      <c r="B33" s="202"/>
      <c r="C33" s="260"/>
      <c r="D33" s="154" t="s">
        <v>105</v>
      </c>
      <c r="E33" s="69"/>
      <c r="F33" s="70"/>
      <c r="G33" s="76">
        <v>4565427</v>
      </c>
      <c r="H33" s="88"/>
      <c r="I33" s="88"/>
      <c r="J33" s="88"/>
      <c r="K33" s="88"/>
      <c r="L33" s="16"/>
      <c r="M33" s="69"/>
      <c r="N33" s="70"/>
      <c r="O33" s="76">
        <v>259000</v>
      </c>
      <c r="P33" s="88"/>
      <c r="Q33" s="88"/>
      <c r="R33" s="88"/>
      <c r="S33" s="88"/>
      <c r="T33" s="91"/>
      <c r="U33" s="16"/>
      <c r="V33" s="69"/>
      <c r="W33" s="70"/>
      <c r="X33" s="76">
        <v>690000</v>
      </c>
      <c r="Y33" s="88"/>
      <c r="Z33" s="88"/>
      <c r="AA33" s="88"/>
      <c r="AB33" s="88"/>
      <c r="AC33" s="88"/>
      <c r="AD33" s="16"/>
      <c r="AE33" s="51"/>
      <c r="AF33" s="50"/>
      <c r="AG33" s="138">
        <f>IF(G33+O33+X33=0,"",G33+O33+X33)</f>
        <v>5514427</v>
      </c>
      <c r="AH33" s="139"/>
      <c r="AI33" s="139"/>
      <c r="AJ33" s="139"/>
      <c r="AK33" s="139"/>
      <c r="AL33" s="284"/>
      <c r="AM33" s="18"/>
      <c r="AN33" s="69"/>
      <c r="AO33" s="70"/>
      <c r="AP33" s="76">
        <v>4565427</v>
      </c>
      <c r="AQ33" s="88"/>
      <c r="AR33" s="88"/>
      <c r="AS33" s="88"/>
      <c r="AT33" s="88"/>
      <c r="AU33" s="16"/>
      <c r="AV33" s="69"/>
      <c r="AW33" s="70"/>
      <c r="AX33" s="76">
        <v>690000</v>
      </c>
      <c r="AY33" s="88"/>
      <c r="AZ33" s="88"/>
      <c r="BA33" s="88"/>
      <c r="BB33" s="88"/>
      <c r="BC33" s="16"/>
      <c r="BD33" s="51"/>
      <c r="BE33" s="50"/>
      <c r="BF33" s="138">
        <f>IF(AP33+AX33=0,"",AP33+AX33)</f>
        <v>5255427</v>
      </c>
      <c r="BG33" s="139"/>
      <c r="BH33" s="139"/>
      <c r="BI33" s="139"/>
      <c r="BJ33" s="139"/>
      <c r="BK33" s="16"/>
      <c r="BL33" s="69"/>
      <c r="BM33" s="70"/>
      <c r="BN33" s="76">
        <v>144443</v>
      </c>
      <c r="BO33" s="88"/>
      <c r="BP33" s="88"/>
      <c r="BQ33" s="88"/>
      <c r="BR33" s="88"/>
      <c r="BS33" s="17"/>
    </row>
    <row r="34" spans="1:71" s="2" customFormat="1" ht="9" customHeight="1">
      <c r="A34" s="202"/>
      <c r="B34" s="202"/>
      <c r="C34" s="260"/>
      <c r="D34" s="155"/>
      <c r="E34" s="152">
        <v>12</v>
      </c>
      <c r="F34" s="153"/>
      <c r="G34" s="89"/>
      <c r="H34" s="90"/>
      <c r="I34" s="90"/>
      <c r="J34" s="90"/>
      <c r="K34" s="90"/>
      <c r="L34" s="10"/>
      <c r="M34" s="152">
        <v>5</v>
      </c>
      <c r="N34" s="153"/>
      <c r="O34" s="89"/>
      <c r="P34" s="90"/>
      <c r="Q34" s="90"/>
      <c r="R34" s="90"/>
      <c r="S34" s="90"/>
      <c r="T34" s="92"/>
      <c r="U34" s="10"/>
      <c r="V34" s="152">
        <v>2</v>
      </c>
      <c r="W34" s="153"/>
      <c r="X34" s="89"/>
      <c r="Y34" s="90"/>
      <c r="Z34" s="90"/>
      <c r="AA34" s="90"/>
      <c r="AB34" s="90"/>
      <c r="AC34" s="90"/>
      <c r="AD34" s="10"/>
      <c r="AE34" s="132">
        <f>IF(E34+M34+V34=0,"",E34+M34+V34)</f>
        <v>19</v>
      </c>
      <c r="AF34" s="245"/>
      <c r="AG34" s="136"/>
      <c r="AH34" s="137"/>
      <c r="AI34" s="137"/>
      <c r="AJ34" s="137"/>
      <c r="AK34" s="137"/>
      <c r="AL34" s="285"/>
      <c r="AM34" s="20"/>
      <c r="AN34" s="152">
        <v>12</v>
      </c>
      <c r="AO34" s="153"/>
      <c r="AP34" s="89"/>
      <c r="AQ34" s="90"/>
      <c r="AR34" s="90"/>
      <c r="AS34" s="90"/>
      <c r="AT34" s="90"/>
      <c r="AU34" s="10"/>
      <c r="AV34" s="152">
        <v>2</v>
      </c>
      <c r="AW34" s="153"/>
      <c r="AX34" s="89"/>
      <c r="AY34" s="90"/>
      <c r="AZ34" s="90"/>
      <c r="BA34" s="90"/>
      <c r="BB34" s="90"/>
      <c r="BC34" s="10"/>
      <c r="BD34" s="132">
        <f>IF(AN34+AV34=0,"",AN34+AV34)</f>
        <v>14</v>
      </c>
      <c r="BE34" s="281">
        <f>AO34+AW34</f>
        <v>0</v>
      </c>
      <c r="BF34" s="136"/>
      <c r="BG34" s="137"/>
      <c r="BH34" s="137"/>
      <c r="BI34" s="137"/>
      <c r="BJ34" s="137"/>
      <c r="BK34" s="10"/>
      <c r="BL34" s="152">
        <v>1</v>
      </c>
      <c r="BM34" s="153"/>
      <c r="BN34" s="89"/>
      <c r="BO34" s="90"/>
      <c r="BP34" s="90"/>
      <c r="BQ34" s="90"/>
      <c r="BR34" s="90"/>
      <c r="BS34" s="19"/>
    </row>
    <row r="35" spans="1:71" s="2" customFormat="1" ht="9" customHeight="1">
      <c r="A35" s="202"/>
      <c r="B35" s="202"/>
      <c r="C35" s="260"/>
      <c r="D35" s="151" t="s">
        <v>117</v>
      </c>
      <c r="E35" s="69"/>
      <c r="F35" s="70"/>
      <c r="G35" s="76">
        <v>4444337</v>
      </c>
      <c r="H35" s="88"/>
      <c r="I35" s="88"/>
      <c r="J35" s="88"/>
      <c r="K35" s="88"/>
      <c r="L35" s="1"/>
      <c r="M35" s="69"/>
      <c r="N35" s="70"/>
      <c r="O35" s="76">
        <v>259000</v>
      </c>
      <c r="P35" s="88"/>
      <c r="Q35" s="88"/>
      <c r="R35" s="88"/>
      <c r="S35" s="88"/>
      <c r="T35" s="91"/>
      <c r="U35" s="1"/>
      <c r="V35" s="69"/>
      <c r="W35" s="70"/>
      <c r="X35" s="76">
        <v>690000</v>
      </c>
      <c r="Y35" s="88"/>
      <c r="Z35" s="88"/>
      <c r="AA35" s="88"/>
      <c r="AB35" s="88"/>
      <c r="AC35" s="88"/>
      <c r="AD35" s="1"/>
      <c r="AE35" s="51"/>
      <c r="AF35" s="50"/>
      <c r="AG35" s="138">
        <f>IF(G35+O35+X35=0,"",G35+O35+X35)</f>
        <v>5393337</v>
      </c>
      <c r="AH35" s="139"/>
      <c r="AI35" s="139"/>
      <c r="AJ35" s="139"/>
      <c r="AK35" s="139"/>
      <c r="AL35" s="284"/>
      <c r="AM35" s="21"/>
      <c r="AN35" s="69"/>
      <c r="AO35" s="70"/>
      <c r="AP35" s="76">
        <v>4444337</v>
      </c>
      <c r="AQ35" s="88"/>
      <c r="AR35" s="88"/>
      <c r="AS35" s="88"/>
      <c r="AT35" s="88"/>
      <c r="AU35" s="1"/>
      <c r="AV35" s="69"/>
      <c r="AW35" s="70"/>
      <c r="AX35" s="76">
        <v>690000</v>
      </c>
      <c r="AY35" s="88"/>
      <c r="AZ35" s="88"/>
      <c r="BA35" s="88"/>
      <c r="BB35" s="88"/>
      <c r="BC35" s="1"/>
      <c r="BD35" s="51"/>
      <c r="BE35" s="50"/>
      <c r="BF35" s="138">
        <f>IF(AP35+AX35=0,"",AP35+AX35)</f>
        <v>5134337</v>
      </c>
      <c r="BG35" s="139"/>
      <c r="BH35" s="139"/>
      <c r="BI35" s="139"/>
      <c r="BJ35" s="139"/>
      <c r="BK35" s="1"/>
      <c r="BL35" s="69"/>
      <c r="BM35" s="70"/>
      <c r="BN35" s="76">
        <v>135666</v>
      </c>
      <c r="BO35" s="88"/>
      <c r="BP35" s="88"/>
      <c r="BQ35" s="88"/>
      <c r="BR35" s="88"/>
      <c r="BS35" s="6"/>
    </row>
    <row r="36" spans="1:71" s="2" customFormat="1" ht="9" customHeight="1">
      <c r="A36" s="202"/>
      <c r="B36" s="202"/>
      <c r="C36" s="260"/>
      <c r="D36" s="151"/>
      <c r="E36" s="152">
        <v>12</v>
      </c>
      <c r="F36" s="153"/>
      <c r="G36" s="89"/>
      <c r="H36" s="90"/>
      <c r="I36" s="90"/>
      <c r="J36" s="90"/>
      <c r="K36" s="90"/>
      <c r="L36" s="1"/>
      <c r="M36" s="152">
        <v>5</v>
      </c>
      <c r="N36" s="153"/>
      <c r="O36" s="89"/>
      <c r="P36" s="90"/>
      <c r="Q36" s="90"/>
      <c r="R36" s="90"/>
      <c r="S36" s="90"/>
      <c r="T36" s="92"/>
      <c r="U36" s="1"/>
      <c r="V36" s="152">
        <v>2</v>
      </c>
      <c r="W36" s="153"/>
      <c r="X36" s="89"/>
      <c r="Y36" s="90"/>
      <c r="Z36" s="90"/>
      <c r="AA36" s="90"/>
      <c r="AB36" s="90"/>
      <c r="AC36" s="90"/>
      <c r="AD36" s="1"/>
      <c r="AE36" s="132">
        <f>IF(E36+M36+V36=0,"",E36+M36+V36)</f>
        <v>19</v>
      </c>
      <c r="AF36" s="245"/>
      <c r="AG36" s="136"/>
      <c r="AH36" s="137"/>
      <c r="AI36" s="137"/>
      <c r="AJ36" s="137"/>
      <c r="AK36" s="137"/>
      <c r="AL36" s="285"/>
      <c r="AM36" s="21"/>
      <c r="AN36" s="152">
        <v>12</v>
      </c>
      <c r="AO36" s="153"/>
      <c r="AP36" s="89"/>
      <c r="AQ36" s="90"/>
      <c r="AR36" s="90"/>
      <c r="AS36" s="90"/>
      <c r="AT36" s="90"/>
      <c r="AU36" s="1"/>
      <c r="AV36" s="152">
        <v>2</v>
      </c>
      <c r="AW36" s="153"/>
      <c r="AX36" s="89"/>
      <c r="AY36" s="90"/>
      <c r="AZ36" s="90"/>
      <c r="BA36" s="90"/>
      <c r="BB36" s="90"/>
      <c r="BC36" s="1"/>
      <c r="BD36" s="132">
        <f>IF(AN36+AV36=0,"",AN36+AV36)</f>
        <v>14</v>
      </c>
      <c r="BE36" s="281">
        <f>AO36+AW36</f>
        <v>0</v>
      </c>
      <c r="BF36" s="136"/>
      <c r="BG36" s="137"/>
      <c r="BH36" s="137"/>
      <c r="BI36" s="137"/>
      <c r="BJ36" s="137"/>
      <c r="BK36" s="1"/>
      <c r="BL36" s="152">
        <v>1</v>
      </c>
      <c r="BM36" s="153"/>
      <c r="BN36" s="89"/>
      <c r="BO36" s="90"/>
      <c r="BP36" s="90"/>
      <c r="BQ36" s="90"/>
      <c r="BR36" s="90"/>
      <c r="BS36" s="6"/>
    </row>
    <row r="37" spans="1:71" s="2" customFormat="1" ht="9" customHeight="1">
      <c r="A37" s="202"/>
      <c r="B37" s="202"/>
      <c r="C37" s="260"/>
      <c r="D37" s="154" t="s">
        <v>106</v>
      </c>
      <c r="E37" s="69"/>
      <c r="F37" s="70"/>
      <c r="G37" s="76">
        <v>4327689</v>
      </c>
      <c r="H37" s="88"/>
      <c r="I37" s="88"/>
      <c r="J37" s="88"/>
      <c r="K37" s="88"/>
      <c r="L37" s="16"/>
      <c r="M37" s="69"/>
      <c r="N37" s="70"/>
      <c r="O37" s="76">
        <v>259000</v>
      </c>
      <c r="P37" s="88"/>
      <c r="Q37" s="88"/>
      <c r="R37" s="88"/>
      <c r="S37" s="88"/>
      <c r="T37" s="91"/>
      <c r="U37" s="16"/>
      <c r="V37" s="69"/>
      <c r="W37" s="70"/>
      <c r="X37" s="76">
        <v>690000</v>
      </c>
      <c r="Y37" s="88"/>
      <c r="Z37" s="88"/>
      <c r="AA37" s="88"/>
      <c r="AB37" s="88"/>
      <c r="AC37" s="88"/>
      <c r="AD37" s="16"/>
      <c r="AE37" s="51"/>
      <c r="AF37" s="50"/>
      <c r="AG37" s="138">
        <f>IF(G37+O37+X37=0,"",G37+O37+X37)</f>
        <v>5276689</v>
      </c>
      <c r="AH37" s="139"/>
      <c r="AI37" s="139"/>
      <c r="AJ37" s="139"/>
      <c r="AK37" s="139"/>
      <c r="AL37" s="284"/>
      <c r="AM37" s="18"/>
      <c r="AN37" s="69"/>
      <c r="AO37" s="70"/>
      <c r="AP37" s="76">
        <v>4327689</v>
      </c>
      <c r="AQ37" s="88"/>
      <c r="AR37" s="88"/>
      <c r="AS37" s="88"/>
      <c r="AT37" s="88"/>
      <c r="AU37" s="16"/>
      <c r="AV37" s="69"/>
      <c r="AW37" s="70"/>
      <c r="AX37" s="76">
        <v>690000</v>
      </c>
      <c r="AY37" s="88"/>
      <c r="AZ37" s="88"/>
      <c r="BA37" s="88"/>
      <c r="BB37" s="88"/>
      <c r="BC37" s="16"/>
      <c r="BD37" s="51"/>
      <c r="BE37" s="50"/>
      <c r="BF37" s="138">
        <f>IF(AP37+AX37=0,"",AP37+AX37)</f>
        <v>5017689</v>
      </c>
      <c r="BG37" s="139"/>
      <c r="BH37" s="139"/>
      <c r="BI37" s="139"/>
      <c r="BJ37" s="139"/>
      <c r="BK37" s="16"/>
      <c r="BL37" s="69"/>
      <c r="BM37" s="70"/>
      <c r="BN37" s="76">
        <v>123333</v>
      </c>
      <c r="BO37" s="88"/>
      <c r="BP37" s="88"/>
      <c r="BQ37" s="88"/>
      <c r="BR37" s="88"/>
      <c r="BS37" s="17"/>
    </row>
    <row r="38" spans="1:71" s="2" customFormat="1" ht="9" customHeight="1">
      <c r="A38" s="202"/>
      <c r="B38" s="202"/>
      <c r="C38" s="260"/>
      <c r="D38" s="155"/>
      <c r="E38" s="152">
        <v>12</v>
      </c>
      <c r="F38" s="153"/>
      <c r="G38" s="89"/>
      <c r="H38" s="90"/>
      <c r="I38" s="90"/>
      <c r="J38" s="90"/>
      <c r="K38" s="90"/>
      <c r="L38" s="10"/>
      <c r="M38" s="152">
        <v>5</v>
      </c>
      <c r="N38" s="153"/>
      <c r="O38" s="89"/>
      <c r="P38" s="90"/>
      <c r="Q38" s="90"/>
      <c r="R38" s="90"/>
      <c r="S38" s="90"/>
      <c r="T38" s="92"/>
      <c r="U38" s="10"/>
      <c r="V38" s="152">
        <v>2</v>
      </c>
      <c r="W38" s="153"/>
      <c r="X38" s="89"/>
      <c r="Y38" s="90"/>
      <c r="Z38" s="90"/>
      <c r="AA38" s="90"/>
      <c r="AB38" s="90"/>
      <c r="AC38" s="90"/>
      <c r="AD38" s="10"/>
      <c r="AE38" s="132">
        <f>IF(E38+M38+V38=0,"",E38+M38+V38)</f>
        <v>19</v>
      </c>
      <c r="AF38" s="245"/>
      <c r="AG38" s="136"/>
      <c r="AH38" s="137"/>
      <c r="AI38" s="137"/>
      <c r="AJ38" s="137"/>
      <c r="AK38" s="137"/>
      <c r="AL38" s="285"/>
      <c r="AM38" s="20"/>
      <c r="AN38" s="152">
        <v>12</v>
      </c>
      <c r="AO38" s="153"/>
      <c r="AP38" s="89"/>
      <c r="AQ38" s="90"/>
      <c r="AR38" s="90"/>
      <c r="AS38" s="90"/>
      <c r="AT38" s="90"/>
      <c r="AU38" s="10"/>
      <c r="AV38" s="152">
        <v>2</v>
      </c>
      <c r="AW38" s="153"/>
      <c r="AX38" s="89"/>
      <c r="AY38" s="90"/>
      <c r="AZ38" s="90"/>
      <c r="BA38" s="90"/>
      <c r="BB38" s="90"/>
      <c r="BC38" s="10"/>
      <c r="BD38" s="132">
        <f>IF(AN38+AV38=0,"",AN38+AV38)</f>
        <v>14</v>
      </c>
      <c r="BE38" s="281">
        <f>AO38+AW38</f>
        <v>0</v>
      </c>
      <c r="BF38" s="136"/>
      <c r="BG38" s="137"/>
      <c r="BH38" s="137"/>
      <c r="BI38" s="137"/>
      <c r="BJ38" s="137"/>
      <c r="BK38" s="10"/>
      <c r="BL38" s="152">
        <v>1</v>
      </c>
      <c r="BM38" s="153"/>
      <c r="BN38" s="89"/>
      <c r="BO38" s="90"/>
      <c r="BP38" s="90"/>
      <c r="BQ38" s="90"/>
      <c r="BR38" s="90"/>
      <c r="BS38" s="19"/>
    </row>
    <row r="39" spans="1:71" s="2" customFormat="1" ht="9" customHeight="1">
      <c r="A39" s="202"/>
      <c r="B39" s="202"/>
      <c r="C39" s="260"/>
      <c r="D39" s="151" t="s">
        <v>107</v>
      </c>
      <c r="E39" s="69"/>
      <c r="F39" s="70"/>
      <c r="G39" s="76">
        <v>4567892</v>
      </c>
      <c r="H39" s="88"/>
      <c r="I39" s="88"/>
      <c r="J39" s="88"/>
      <c r="K39" s="88"/>
      <c r="L39" s="1"/>
      <c r="M39" s="69"/>
      <c r="N39" s="70"/>
      <c r="O39" s="76">
        <v>259000</v>
      </c>
      <c r="P39" s="88"/>
      <c r="Q39" s="88"/>
      <c r="R39" s="88"/>
      <c r="S39" s="88"/>
      <c r="T39" s="91"/>
      <c r="U39" s="1"/>
      <c r="V39" s="69"/>
      <c r="W39" s="70"/>
      <c r="X39" s="76">
        <v>690000</v>
      </c>
      <c r="Y39" s="88"/>
      <c r="Z39" s="88"/>
      <c r="AA39" s="88"/>
      <c r="AB39" s="88"/>
      <c r="AC39" s="88"/>
      <c r="AD39" s="1"/>
      <c r="AE39" s="51"/>
      <c r="AF39" s="50"/>
      <c r="AG39" s="138">
        <f>IF(G39+O39+X39=0,"",G39+O39+X39)</f>
        <v>5516892</v>
      </c>
      <c r="AH39" s="139"/>
      <c r="AI39" s="139"/>
      <c r="AJ39" s="139"/>
      <c r="AK39" s="139"/>
      <c r="AL39" s="284"/>
      <c r="AM39" s="21"/>
      <c r="AN39" s="69"/>
      <c r="AO39" s="70"/>
      <c r="AP39" s="76">
        <v>4567892</v>
      </c>
      <c r="AQ39" s="88"/>
      <c r="AR39" s="88"/>
      <c r="AS39" s="88"/>
      <c r="AT39" s="88"/>
      <c r="AU39" s="1"/>
      <c r="AV39" s="69"/>
      <c r="AW39" s="70"/>
      <c r="AX39" s="76">
        <v>690000</v>
      </c>
      <c r="AY39" s="88"/>
      <c r="AZ39" s="88"/>
      <c r="BA39" s="88"/>
      <c r="BB39" s="88"/>
      <c r="BC39" s="1"/>
      <c r="BD39" s="51"/>
      <c r="BE39" s="50"/>
      <c r="BF39" s="138">
        <f>IF(AP39+AX39=0,"",AP39+AX39)</f>
        <v>5257892</v>
      </c>
      <c r="BG39" s="139"/>
      <c r="BH39" s="139"/>
      <c r="BI39" s="139"/>
      <c r="BJ39" s="139"/>
      <c r="BK39" s="1"/>
      <c r="BL39" s="69"/>
      <c r="BM39" s="70"/>
      <c r="BN39" s="76">
        <v>133244</v>
      </c>
      <c r="BO39" s="88"/>
      <c r="BP39" s="88"/>
      <c r="BQ39" s="88"/>
      <c r="BR39" s="88"/>
      <c r="BS39" s="6"/>
    </row>
    <row r="40" spans="1:71" s="2" customFormat="1" ht="9" customHeight="1">
      <c r="A40" s="202"/>
      <c r="B40" s="202"/>
      <c r="C40" s="260"/>
      <c r="D40" s="151"/>
      <c r="E40" s="152">
        <v>12</v>
      </c>
      <c r="F40" s="153"/>
      <c r="G40" s="89"/>
      <c r="H40" s="90"/>
      <c r="I40" s="90"/>
      <c r="J40" s="90"/>
      <c r="K40" s="90"/>
      <c r="L40" s="1"/>
      <c r="M40" s="152">
        <v>5</v>
      </c>
      <c r="N40" s="153"/>
      <c r="O40" s="89"/>
      <c r="P40" s="90"/>
      <c r="Q40" s="90"/>
      <c r="R40" s="90"/>
      <c r="S40" s="90"/>
      <c r="T40" s="92"/>
      <c r="U40" s="1"/>
      <c r="V40" s="152">
        <v>2</v>
      </c>
      <c r="W40" s="153"/>
      <c r="X40" s="89"/>
      <c r="Y40" s="90"/>
      <c r="Z40" s="90"/>
      <c r="AA40" s="90"/>
      <c r="AB40" s="90"/>
      <c r="AC40" s="90"/>
      <c r="AD40" s="1"/>
      <c r="AE40" s="132">
        <f>IF(E40+M40+V40=0,"",E40+M40+V40)</f>
        <v>19</v>
      </c>
      <c r="AF40" s="245"/>
      <c r="AG40" s="136"/>
      <c r="AH40" s="137"/>
      <c r="AI40" s="137"/>
      <c r="AJ40" s="137"/>
      <c r="AK40" s="137"/>
      <c r="AL40" s="285"/>
      <c r="AM40" s="20"/>
      <c r="AN40" s="152">
        <v>12</v>
      </c>
      <c r="AO40" s="153"/>
      <c r="AP40" s="89"/>
      <c r="AQ40" s="90"/>
      <c r="AR40" s="90"/>
      <c r="AS40" s="90"/>
      <c r="AT40" s="90"/>
      <c r="AU40" s="1"/>
      <c r="AV40" s="152">
        <v>2</v>
      </c>
      <c r="AW40" s="153"/>
      <c r="AX40" s="89"/>
      <c r="AY40" s="90"/>
      <c r="AZ40" s="90"/>
      <c r="BA40" s="90"/>
      <c r="BB40" s="90"/>
      <c r="BC40" s="1"/>
      <c r="BD40" s="132">
        <f>IF(AN40+AV40=0,"",AN40+AV40)</f>
        <v>14</v>
      </c>
      <c r="BE40" s="281">
        <f>AO40+AW40</f>
        <v>0</v>
      </c>
      <c r="BF40" s="136"/>
      <c r="BG40" s="137"/>
      <c r="BH40" s="137"/>
      <c r="BI40" s="137"/>
      <c r="BJ40" s="137"/>
      <c r="BK40" s="1"/>
      <c r="BL40" s="152">
        <v>1</v>
      </c>
      <c r="BM40" s="153"/>
      <c r="BN40" s="89"/>
      <c r="BO40" s="90"/>
      <c r="BP40" s="90"/>
      <c r="BQ40" s="90"/>
      <c r="BR40" s="90"/>
      <c r="BS40" s="6"/>
    </row>
    <row r="41" spans="1:71" s="2" customFormat="1" ht="9" customHeight="1">
      <c r="A41" s="202"/>
      <c r="B41" s="202"/>
      <c r="C41" s="260"/>
      <c r="D41" s="71" t="s">
        <v>108</v>
      </c>
      <c r="E41" s="74"/>
      <c r="F41" s="82"/>
      <c r="G41" s="76">
        <v>6542344</v>
      </c>
      <c r="H41" s="88"/>
      <c r="I41" s="88"/>
      <c r="J41" s="88"/>
      <c r="K41" s="88"/>
      <c r="L41" s="16"/>
      <c r="M41" s="74"/>
      <c r="N41" s="82"/>
      <c r="O41" s="76">
        <v>130000</v>
      </c>
      <c r="P41" s="88"/>
      <c r="Q41" s="88"/>
      <c r="R41" s="88"/>
      <c r="S41" s="88"/>
      <c r="T41" s="91"/>
      <c r="U41" s="16"/>
      <c r="V41" s="74"/>
      <c r="W41" s="82"/>
      <c r="X41" s="76">
        <v>800000</v>
      </c>
      <c r="Y41" s="88"/>
      <c r="Z41" s="88"/>
      <c r="AA41" s="88"/>
      <c r="AB41" s="88"/>
      <c r="AC41" s="88"/>
      <c r="AD41" s="16"/>
      <c r="AE41" s="83"/>
      <c r="AF41" s="84"/>
      <c r="AG41" s="138">
        <f>IF(G41+O41+X41=0,"",G41+O41+X41)</f>
        <v>7472344</v>
      </c>
      <c r="AH41" s="139"/>
      <c r="AI41" s="139"/>
      <c r="AJ41" s="139"/>
      <c r="AK41" s="139"/>
      <c r="AL41" s="284"/>
      <c r="AM41" s="18"/>
      <c r="AN41" s="74"/>
      <c r="AO41" s="82"/>
      <c r="AP41" s="76">
        <v>6542344</v>
      </c>
      <c r="AQ41" s="88"/>
      <c r="AR41" s="88"/>
      <c r="AS41" s="88"/>
      <c r="AT41" s="88"/>
      <c r="AU41" s="16"/>
      <c r="AV41" s="74"/>
      <c r="AW41" s="82"/>
      <c r="AX41" s="76">
        <v>800000</v>
      </c>
      <c r="AY41" s="88"/>
      <c r="AZ41" s="88"/>
      <c r="BA41" s="88"/>
      <c r="BB41" s="88"/>
      <c r="BC41" s="16"/>
      <c r="BD41" s="83"/>
      <c r="BE41" s="84"/>
      <c r="BF41" s="138">
        <f>IF(AP41+AX41=0,"",AP41+AX41)</f>
        <v>7342344</v>
      </c>
      <c r="BG41" s="139"/>
      <c r="BH41" s="139"/>
      <c r="BI41" s="139"/>
      <c r="BJ41" s="139"/>
      <c r="BK41" s="16"/>
      <c r="BL41" s="74"/>
      <c r="BM41" s="82"/>
      <c r="BN41" s="76">
        <v>180000</v>
      </c>
      <c r="BO41" s="88"/>
      <c r="BP41" s="88"/>
      <c r="BQ41" s="88"/>
      <c r="BR41" s="88"/>
      <c r="BS41" s="17"/>
    </row>
    <row r="42" spans="1:71" s="2" customFormat="1" ht="9" customHeight="1">
      <c r="A42" s="202"/>
      <c r="B42" s="202"/>
      <c r="C42" s="260"/>
      <c r="D42" s="72" t="s">
        <v>123</v>
      </c>
      <c r="E42" s="75"/>
      <c r="F42" s="78"/>
      <c r="G42" s="89"/>
      <c r="H42" s="90"/>
      <c r="I42" s="90"/>
      <c r="J42" s="90"/>
      <c r="K42" s="90"/>
      <c r="L42" s="10"/>
      <c r="M42" s="75"/>
      <c r="N42" s="78"/>
      <c r="O42" s="89"/>
      <c r="P42" s="90"/>
      <c r="Q42" s="90"/>
      <c r="R42" s="90"/>
      <c r="S42" s="90"/>
      <c r="T42" s="92"/>
      <c r="U42" s="10"/>
      <c r="V42" s="75"/>
      <c r="W42" s="78"/>
      <c r="X42" s="89"/>
      <c r="Y42" s="90"/>
      <c r="Z42" s="90"/>
      <c r="AA42" s="90"/>
      <c r="AB42" s="90"/>
      <c r="AC42" s="90"/>
      <c r="AD42" s="10"/>
      <c r="AE42" s="85"/>
      <c r="AF42" s="86"/>
      <c r="AG42" s="136"/>
      <c r="AH42" s="137"/>
      <c r="AI42" s="137"/>
      <c r="AJ42" s="137"/>
      <c r="AK42" s="137"/>
      <c r="AL42" s="285"/>
      <c r="AM42" s="20"/>
      <c r="AN42" s="75"/>
      <c r="AO42" s="78"/>
      <c r="AP42" s="89"/>
      <c r="AQ42" s="90"/>
      <c r="AR42" s="90"/>
      <c r="AS42" s="90"/>
      <c r="AT42" s="90"/>
      <c r="AU42" s="10"/>
      <c r="AV42" s="75"/>
      <c r="AW42" s="78"/>
      <c r="AX42" s="89"/>
      <c r="AY42" s="90"/>
      <c r="AZ42" s="90"/>
      <c r="BA42" s="90"/>
      <c r="BB42" s="90"/>
      <c r="BC42" s="10"/>
      <c r="BD42" s="85"/>
      <c r="BE42" s="86"/>
      <c r="BF42" s="136"/>
      <c r="BG42" s="137"/>
      <c r="BH42" s="137"/>
      <c r="BI42" s="137"/>
      <c r="BJ42" s="137"/>
      <c r="BK42" s="10"/>
      <c r="BL42" s="75"/>
      <c r="BM42" s="78"/>
      <c r="BN42" s="89"/>
      <c r="BO42" s="90"/>
      <c r="BP42" s="90"/>
      <c r="BQ42" s="90"/>
      <c r="BR42" s="90"/>
      <c r="BS42" s="19"/>
    </row>
    <row r="43" spans="1:71" s="2" customFormat="1" ht="9" customHeight="1">
      <c r="A43" s="202"/>
      <c r="B43" s="202"/>
      <c r="C43" s="260"/>
      <c r="D43" s="71" t="s">
        <v>108</v>
      </c>
      <c r="E43" s="74"/>
      <c r="F43" s="82"/>
      <c r="G43" s="76">
        <v>8356789</v>
      </c>
      <c r="H43" s="88"/>
      <c r="I43" s="88"/>
      <c r="J43" s="88"/>
      <c r="K43" s="88"/>
      <c r="L43" s="1"/>
      <c r="M43" s="74"/>
      <c r="N43" s="82"/>
      <c r="O43" s="76">
        <v>140000</v>
      </c>
      <c r="P43" s="88"/>
      <c r="Q43" s="88"/>
      <c r="R43" s="88"/>
      <c r="S43" s="88"/>
      <c r="T43" s="91"/>
      <c r="U43" s="1"/>
      <c r="V43" s="74"/>
      <c r="W43" s="82"/>
      <c r="X43" s="76">
        <v>800000</v>
      </c>
      <c r="Y43" s="88"/>
      <c r="Z43" s="88"/>
      <c r="AA43" s="88"/>
      <c r="AB43" s="88"/>
      <c r="AC43" s="88"/>
      <c r="AD43" s="1"/>
      <c r="AE43" s="83"/>
      <c r="AF43" s="84"/>
      <c r="AG43" s="138">
        <f>IF(G43+O43+X43=0,"",G43+O43+X43)</f>
        <v>9296789</v>
      </c>
      <c r="AH43" s="139"/>
      <c r="AI43" s="139"/>
      <c r="AJ43" s="139"/>
      <c r="AK43" s="139"/>
      <c r="AL43" s="284"/>
      <c r="AM43" s="1"/>
      <c r="AN43" s="81"/>
      <c r="AO43" s="82"/>
      <c r="AP43" s="76">
        <v>8356789</v>
      </c>
      <c r="AQ43" s="88"/>
      <c r="AR43" s="88"/>
      <c r="AS43" s="88"/>
      <c r="AT43" s="88"/>
      <c r="AU43" s="1"/>
      <c r="AV43" s="74"/>
      <c r="AW43" s="82"/>
      <c r="AX43" s="76">
        <v>800000</v>
      </c>
      <c r="AY43" s="88"/>
      <c r="AZ43" s="88"/>
      <c r="BA43" s="88"/>
      <c r="BB43" s="88"/>
      <c r="BC43" s="1"/>
      <c r="BD43" s="83"/>
      <c r="BE43" s="84"/>
      <c r="BF43" s="138">
        <f>IF(AP43+AX43=0,"",AP43+AX43)</f>
        <v>9156789</v>
      </c>
      <c r="BG43" s="139"/>
      <c r="BH43" s="139"/>
      <c r="BI43" s="139"/>
      <c r="BJ43" s="139"/>
      <c r="BK43" s="1"/>
      <c r="BL43" s="74"/>
      <c r="BM43" s="82"/>
      <c r="BN43" s="76">
        <v>210000</v>
      </c>
      <c r="BO43" s="88"/>
      <c r="BP43" s="88"/>
      <c r="BQ43" s="88"/>
      <c r="BR43" s="88"/>
      <c r="BS43" s="6"/>
    </row>
    <row r="44" spans="1:71" s="2" customFormat="1" ht="9" customHeight="1">
      <c r="A44" s="202"/>
      <c r="B44" s="202"/>
      <c r="C44" s="260"/>
      <c r="D44" s="72" t="s">
        <v>124</v>
      </c>
      <c r="E44" s="75"/>
      <c r="F44" s="78"/>
      <c r="G44" s="89"/>
      <c r="H44" s="90"/>
      <c r="I44" s="90"/>
      <c r="J44" s="90"/>
      <c r="K44" s="90"/>
      <c r="L44" s="1"/>
      <c r="M44" s="75"/>
      <c r="N44" s="78"/>
      <c r="O44" s="89"/>
      <c r="P44" s="90"/>
      <c r="Q44" s="90"/>
      <c r="R44" s="90"/>
      <c r="S44" s="90"/>
      <c r="T44" s="92"/>
      <c r="U44" s="1"/>
      <c r="V44" s="75"/>
      <c r="W44" s="78"/>
      <c r="X44" s="89"/>
      <c r="Y44" s="90"/>
      <c r="Z44" s="90"/>
      <c r="AA44" s="90"/>
      <c r="AB44" s="90"/>
      <c r="AC44" s="90"/>
      <c r="AD44" s="1"/>
      <c r="AE44" s="85"/>
      <c r="AF44" s="86"/>
      <c r="AG44" s="136"/>
      <c r="AH44" s="137"/>
      <c r="AI44" s="137"/>
      <c r="AJ44" s="137"/>
      <c r="AK44" s="137"/>
      <c r="AL44" s="285"/>
      <c r="AM44" s="1"/>
      <c r="AN44" s="77"/>
      <c r="AO44" s="78"/>
      <c r="AP44" s="89"/>
      <c r="AQ44" s="90"/>
      <c r="AR44" s="90"/>
      <c r="AS44" s="90"/>
      <c r="AT44" s="90"/>
      <c r="AU44" s="1"/>
      <c r="AV44" s="75"/>
      <c r="AW44" s="78"/>
      <c r="AX44" s="89"/>
      <c r="AY44" s="90"/>
      <c r="AZ44" s="90"/>
      <c r="BA44" s="90"/>
      <c r="BB44" s="90"/>
      <c r="BC44" s="1"/>
      <c r="BD44" s="85"/>
      <c r="BE44" s="86"/>
      <c r="BF44" s="136"/>
      <c r="BG44" s="137"/>
      <c r="BH44" s="137"/>
      <c r="BI44" s="137"/>
      <c r="BJ44" s="137"/>
      <c r="BK44" s="1"/>
      <c r="BL44" s="75"/>
      <c r="BM44" s="78"/>
      <c r="BN44" s="89"/>
      <c r="BO44" s="90"/>
      <c r="BP44" s="90"/>
      <c r="BQ44" s="90"/>
      <c r="BR44" s="90"/>
      <c r="BS44" s="6"/>
    </row>
    <row r="45" spans="1:71" s="2" customFormat="1" ht="9" customHeight="1">
      <c r="A45" s="202"/>
      <c r="B45" s="202"/>
      <c r="C45" s="260"/>
      <c r="D45" s="71" t="s">
        <v>108</v>
      </c>
      <c r="E45" s="74"/>
      <c r="F45" s="82"/>
      <c r="G45" s="76"/>
      <c r="H45" s="88"/>
      <c r="I45" s="88"/>
      <c r="J45" s="88"/>
      <c r="K45" s="88"/>
      <c r="L45" s="16"/>
      <c r="M45" s="74"/>
      <c r="N45" s="82"/>
      <c r="O45" s="76"/>
      <c r="P45" s="88"/>
      <c r="Q45" s="88"/>
      <c r="R45" s="88"/>
      <c r="S45" s="88"/>
      <c r="T45" s="91"/>
      <c r="U45" s="16"/>
      <c r="V45" s="74"/>
      <c r="W45" s="82"/>
      <c r="X45" s="76"/>
      <c r="Y45" s="88"/>
      <c r="Z45" s="88"/>
      <c r="AA45" s="88"/>
      <c r="AB45" s="88"/>
      <c r="AC45" s="88"/>
      <c r="AD45" s="16"/>
      <c r="AE45" s="83"/>
      <c r="AF45" s="84"/>
      <c r="AG45" s="138">
        <f>IF(G45+O45+X45=0,"",G45+O45+X45)</f>
      </c>
      <c r="AH45" s="139"/>
      <c r="AI45" s="139"/>
      <c r="AJ45" s="139"/>
      <c r="AK45" s="139"/>
      <c r="AL45" s="284"/>
      <c r="AM45" s="16"/>
      <c r="AN45" s="81"/>
      <c r="AO45" s="82"/>
      <c r="AP45" s="76"/>
      <c r="AQ45" s="88"/>
      <c r="AR45" s="88"/>
      <c r="AS45" s="88"/>
      <c r="AT45" s="88"/>
      <c r="AU45" s="16"/>
      <c r="AV45" s="74"/>
      <c r="AW45" s="82"/>
      <c r="AX45" s="76"/>
      <c r="AY45" s="88"/>
      <c r="AZ45" s="88"/>
      <c r="BA45" s="88"/>
      <c r="BB45" s="88"/>
      <c r="BC45" s="16"/>
      <c r="BD45" s="83"/>
      <c r="BE45" s="84"/>
      <c r="BF45" s="138">
        <f>IF(AP45+AX45=0,"",AP45+AX45)</f>
      </c>
      <c r="BG45" s="139"/>
      <c r="BH45" s="139"/>
      <c r="BI45" s="139"/>
      <c r="BJ45" s="139"/>
      <c r="BK45" s="16"/>
      <c r="BL45" s="74"/>
      <c r="BM45" s="82"/>
      <c r="BN45" s="76"/>
      <c r="BO45" s="88"/>
      <c r="BP45" s="88"/>
      <c r="BQ45" s="88"/>
      <c r="BR45" s="88"/>
      <c r="BS45" s="17"/>
    </row>
    <row r="46" spans="1:71" s="2" customFormat="1" ht="9" customHeight="1">
      <c r="A46" s="202"/>
      <c r="B46" s="202"/>
      <c r="C46" s="260"/>
      <c r="D46" s="73" t="s">
        <v>109</v>
      </c>
      <c r="E46" s="75"/>
      <c r="F46" s="78"/>
      <c r="G46" s="89"/>
      <c r="H46" s="90"/>
      <c r="I46" s="90"/>
      <c r="J46" s="90"/>
      <c r="K46" s="90"/>
      <c r="L46" s="10"/>
      <c r="M46" s="75"/>
      <c r="N46" s="78"/>
      <c r="O46" s="89"/>
      <c r="P46" s="90"/>
      <c r="Q46" s="90"/>
      <c r="R46" s="90"/>
      <c r="S46" s="90"/>
      <c r="T46" s="92"/>
      <c r="U46" s="10"/>
      <c r="V46" s="75"/>
      <c r="W46" s="78"/>
      <c r="X46" s="89"/>
      <c r="Y46" s="90"/>
      <c r="Z46" s="90"/>
      <c r="AA46" s="90"/>
      <c r="AB46" s="90"/>
      <c r="AC46" s="90"/>
      <c r="AD46" s="10"/>
      <c r="AE46" s="85"/>
      <c r="AF46" s="86"/>
      <c r="AG46" s="136"/>
      <c r="AH46" s="137"/>
      <c r="AI46" s="137"/>
      <c r="AJ46" s="137"/>
      <c r="AK46" s="137"/>
      <c r="AL46" s="285"/>
      <c r="AM46" s="10"/>
      <c r="AN46" s="77"/>
      <c r="AO46" s="78"/>
      <c r="AP46" s="89"/>
      <c r="AQ46" s="90"/>
      <c r="AR46" s="90"/>
      <c r="AS46" s="90"/>
      <c r="AT46" s="90"/>
      <c r="AU46" s="10"/>
      <c r="AV46" s="75"/>
      <c r="AW46" s="78"/>
      <c r="AX46" s="89"/>
      <c r="AY46" s="90"/>
      <c r="AZ46" s="90"/>
      <c r="BA46" s="90"/>
      <c r="BB46" s="90"/>
      <c r="BC46" s="10"/>
      <c r="BD46" s="85"/>
      <c r="BE46" s="86"/>
      <c r="BF46" s="136"/>
      <c r="BG46" s="137"/>
      <c r="BH46" s="137"/>
      <c r="BI46" s="137"/>
      <c r="BJ46" s="137"/>
      <c r="BK46" s="10"/>
      <c r="BL46" s="75"/>
      <c r="BM46" s="78"/>
      <c r="BN46" s="89"/>
      <c r="BO46" s="90"/>
      <c r="BP46" s="90"/>
      <c r="BQ46" s="90"/>
      <c r="BR46" s="90"/>
      <c r="BS46" s="19"/>
    </row>
    <row r="47" spans="1:71" s="2" customFormat="1" ht="9" customHeight="1">
      <c r="A47" s="202"/>
      <c r="B47" s="202"/>
      <c r="C47" s="260"/>
      <c r="D47" s="71" t="s">
        <v>108</v>
      </c>
      <c r="E47" s="74"/>
      <c r="F47" s="82"/>
      <c r="G47" s="76"/>
      <c r="H47" s="88"/>
      <c r="I47" s="88"/>
      <c r="J47" s="88"/>
      <c r="K47" s="88"/>
      <c r="L47" s="16"/>
      <c r="M47" s="74"/>
      <c r="N47" s="82"/>
      <c r="O47" s="76"/>
      <c r="P47" s="88"/>
      <c r="Q47" s="88"/>
      <c r="R47" s="88"/>
      <c r="S47" s="88"/>
      <c r="T47" s="91"/>
      <c r="U47" s="16"/>
      <c r="V47" s="74"/>
      <c r="W47" s="82"/>
      <c r="X47" s="76"/>
      <c r="Y47" s="88"/>
      <c r="Z47" s="88"/>
      <c r="AA47" s="88"/>
      <c r="AB47" s="88"/>
      <c r="AC47" s="88"/>
      <c r="AD47" s="16"/>
      <c r="AE47" s="83"/>
      <c r="AF47" s="84"/>
      <c r="AG47" s="138">
        <f>IF(G47+O47+X47=0,"",G47+O47+X47)</f>
      </c>
      <c r="AH47" s="139"/>
      <c r="AI47" s="139"/>
      <c r="AJ47" s="139"/>
      <c r="AK47" s="139"/>
      <c r="AL47" s="284"/>
      <c r="AM47" s="16"/>
      <c r="AN47" s="81"/>
      <c r="AO47" s="82"/>
      <c r="AP47" s="76"/>
      <c r="AQ47" s="88"/>
      <c r="AR47" s="88"/>
      <c r="AS47" s="88"/>
      <c r="AT47" s="88"/>
      <c r="AU47" s="16"/>
      <c r="AV47" s="74"/>
      <c r="AW47" s="82"/>
      <c r="AX47" s="76"/>
      <c r="AY47" s="88"/>
      <c r="AZ47" s="88"/>
      <c r="BA47" s="88"/>
      <c r="BB47" s="88"/>
      <c r="BC47" s="16"/>
      <c r="BD47" s="83"/>
      <c r="BE47" s="84"/>
      <c r="BF47" s="138">
        <f>IF(AP47+AX47=0,"",AP47+AX47)</f>
      </c>
      <c r="BG47" s="139"/>
      <c r="BH47" s="139"/>
      <c r="BI47" s="139"/>
      <c r="BJ47" s="139"/>
      <c r="BK47" s="16"/>
      <c r="BL47" s="74"/>
      <c r="BM47" s="82"/>
      <c r="BN47" s="76"/>
      <c r="BO47" s="88"/>
      <c r="BP47" s="88"/>
      <c r="BQ47" s="88"/>
      <c r="BR47" s="88"/>
      <c r="BS47" s="17"/>
    </row>
    <row r="48" spans="1:71" s="2" customFormat="1" ht="9" customHeight="1">
      <c r="A48" s="202"/>
      <c r="B48" s="202"/>
      <c r="C48" s="260"/>
      <c r="D48" s="73" t="s">
        <v>109</v>
      </c>
      <c r="E48" s="75"/>
      <c r="F48" s="78"/>
      <c r="G48" s="89"/>
      <c r="H48" s="90"/>
      <c r="I48" s="90"/>
      <c r="J48" s="90"/>
      <c r="K48" s="90"/>
      <c r="L48" s="10"/>
      <c r="M48" s="75"/>
      <c r="N48" s="78"/>
      <c r="O48" s="89"/>
      <c r="P48" s="90"/>
      <c r="Q48" s="90"/>
      <c r="R48" s="90"/>
      <c r="S48" s="90"/>
      <c r="T48" s="92"/>
      <c r="U48" s="10"/>
      <c r="V48" s="75"/>
      <c r="W48" s="78"/>
      <c r="X48" s="89"/>
      <c r="Y48" s="90"/>
      <c r="Z48" s="90"/>
      <c r="AA48" s="90"/>
      <c r="AB48" s="90"/>
      <c r="AC48" s="90"/>
      <c r="AD48" s="10"/>
      <c r="AE48" s="85"/>
      <c r="AF48" s="86"/>
      <c r="AG48" s="136"/>
      <c r="AH48" s="137"/>
      <c r="AI48" s="137"/>
      <c r="AJ48" s="137"/>
      <c r="AK48" s="137"/>
      <c r="AL48" s="285"/>
      <c r="AM48" s="10"/>
      <c r="AN48" s="77"/>
      <c r="AO48" s="78"/>
      <c r="AP48" s="89"/>
      <c r="AQ48" s="90"/>
      <c r="AR48" s="90"/>
      <c r="AS48" s="90"/>
      <c r="AT48" s="90"/>
      <c r="AU48" s="10"/>
      <c r="AV48" s="75"/>
      <c r="AW48" s="78"/>
      <c r="AX48" s="89"/>
      <c r="AY48" s="90"/>
      <c r="AZ48" s="90"/>
      <c r="BA48" s="90"/>
      <c r="BB48" s="90"/>
      <c r="BC48" s="10"/>
      <c r="BD48" s="85"/>
      <c r="BE48" s="86"/>
      <c r="BF48" s="136"/>
      <c r="BG48" s="137"/>
      <c r="BH48" s="137"/>
      <c r="BI48" s="137"/>
      <c r="BJ48" s="137"/>
      <c r="BK48" s="10"/>
      <c r="BL48" s="75"/>
      <c r="BM48" s="78"/>
      <c r="BN48" s="89"/>
      <c r="BO48" s="90"/>
      <c r="BP48" s="90"/>
      <c r="BQ48" s="90"/>
      <c r="BR48" s="90"/>
      <c r="BS48" s="19"/>
    </row>
    <row r="49" spans="1:71" s="2" customFormat="1" ht="9" customHeight="1">
      <c r="A49" s="202"/>
      <c r="B49" s="202"/>
      <c r="C49" s="260"/>
      <c r="D49" s="144" t="s">
        <v>48</v>
      </c>
      <c r="E49" s="11"/>
      <c r="F49" s="14"/>
      <c r="G49" s="60"/>
      <c r="H49" s="60"/>
      <c r="I49" s="60"/>
      <c r="J49" s="60"/>
      <c r="K49" s="60"/>
      <c r="L49" s="12"/>
      <c r="M49" s="11"/>
      <c r="N49" s="14"/>
      <c r="O49" s="60"/>
      <c r="P49" s="60"/>
      <c r="Q49" s="60"/>
      <c r="R49" s="60"/>
      <c r="S49" s="60"/>
      <c r="T49" s="60"/>
      <c r="U49" s="12"/>
      <c r="V49" s="11"/>
      <c r="W49" s="14"/>
      <c r="X49" s="60"/>
      <c r="Y49" s="60"/>
      <c r="Z49" s="60"/>
      <c r="AA49" s="60"/>
      <c r="AB49" s="60"/>
      <c r="AC49" s="60"/>
      <c r="AD49" s="12"/>
      <c r="AE49" s="147" t="s">
        <v>35</v>
      </c>
      <c r="AF49" s="148"/>
      <c r="AG49" s="63" t="s">
        <v>71</v>
      </c>
      <c r="AH49" s="63"/>
      <c r="AI49" s="60"/>
      <c r="AJ49" s="60"/>
      <c r="AK49" s="60"/>
      <c r="AL49" s="60"/>
      <c r="AM49" s="22"/>
      <c r="AN49" s="26"/>
      <c r="AO49" s="12"/>
      <c r="AP49" s="64"/>
      <c r="AQ49" s="60"/>
      <c r="AR49" s="60"/>
      <c r="AS49" s="60"/>
      <c r="AT49" s="60"/>
      <c r="AU49" s="12"/>
      <c r="AV49" s="11"/>
      <c r="AW49" s="14"/>
      <c r="AX49" s="60"/>
      <c r="AY49" s="60"/>
      <c r="AZ49" s="60"/>
      <c r="BA49" s="60"/>
      <c r="BB49" s="60"/>
      <c r="BC49" s="12"/>
      <c r="BD49" s="147" t="s">
        <v>39</v>
      </c>
      <c r="BE49" s="148"/>
      <c r="BF49" s="66" t="s">
        <v>72</v>
      </c>
      <c r="BG49" s="66"/>
      <c r="BH49" s="60"/>
      <c r="BI49" s="60"/>
      <c r="BJ49" s="60"/>
      <c r="BK49" s="12"/>
      <c r="BL49" s="140" t="s">
        <v>40</v>
      </c>
      <c r="BM49" s="141"/>
      <c r="BN49" s="68" t="s">
        <v>73</v>
      </c>
      <c r="BO49" s="60"/>
      <c r="BP49" s="60"/>
      <c r="BQ49" s="60"/>
      <c r="BR49" s="60"/>
      <c r="BS49" s="13"/>
    </row>
    <row r="50" spans="1:71" s="2" customFormat="1" ht="9" customHeight="1">
      <c r="A50" s="202"/>
      <c r="B50" s="202"/>
      <c r="C50" s="260"/>
      <c r="D50" s="145"/>
      <c r="E50" s="15"/>
      <c r="F50" s="47"/>
      <c r="G50" s="61"/>
      <c r="H50" s="61"/>
      <c r="I50" s="61"/>
      <c r="J50" s="61"/>
      <c r="K50" s="61"/>
      <c r="M50" s="15"/>
      <c r="N50" s="24"/>
      <c r="O50" s="61"/>
      <c r="P50" s="61"/>
      <c r="Q50" s="61"/>
      <c r="R50" s="61"/>
      <c r="S50" s="61"/>
      <c r="T50" s="61"/>
      <c r="V50" s="15"/>
      <c r="W50" s="24"/>
      <c r="X50" s="61"/>
      <c r="Y50" s="61"/>
      <c r="Z50" s="61"/>
      <c r="AA50" s="61"/>
      <c r="AB50" s="61"/>
      <c r="AC50" s="61"/>
      <c r="AE50" s="149"/>
      <c r="AF50" s="150"/>
      <c r="AG50" s="62"/>
      <c r="AH50" s="61"/>
      <c r="AI50" s="61"/>
      <c r="AJ50" s="61"/>
      <c r="AK50" s="61"/>
      <c r="AL50" s="61"/>
      <c r="AM50" s="23"/>
      <c r="AN50" s="7"/>
      <c r="AP50" s="65"/>
      <c r="AQ50" s="61"/>
      <c r="AR50" s="61"/>
      <c r="AS50" s="61"/>
      <c r="AT50" s="61"/>
      <c r="AV50" s="15"/>
      <c r="AW50" s="24"/>
      <c r="AX50" s="61"/>
      <c r="AY50" s="61"/>
      <c r="AZ50" s="61"/>
      <c r="BA50" s="61"/>
      <c r="BB50" s="61"/>
      <c r="BD50" s="149"/>
      <c r="BE50" s="150"/>
      <c r="BF50" s="67"/>
      <c r="BG50" s="61"/>
      <c r="BH50" s="61"/>
      <c r="BI50" s="61"/>
      <c r="BJ50" s="61"/>
      <c r="BL50" s="142"/>
      <c r="BM50" s="143"/>
      <c r="BN50" s="67"/>
      <c r="BO50" s="61"/>
      <c r="BP50" s="61"/>
      <c r="BQ50" s="61"/>
      <c r="BR50" s="61"/>
      <c r="BS50" s="3"/>
    </row>
    <row r="51" spans="1:71" s="2" customFormat="1" ht="9" customHeight="1">
      <c r="A51" s="202"/>
      <c r="B51" s="202"/>
      <c r="C51" s="260"/>
      <c r="D51" s="145"/>
      <c r="E51" s="130" t="s">
        <v>110</v>
      </c>
      <c r="F51" s="131"/>
      <c r="G51" s="134">
        <f>IF(SUM(G17:K48)=0,"",SUM(G17:K48))</f>
        <v>64645048</v>
      </c>
      <c r="H51" s="135"/>
      <c r="I51" s="135"/>
      <c r="J51" s="135"/>
      <c r="K51" s="135"/>
      <c r="L51" s="128" t="s">
        <v>0</v>
      </c>
      <c r="M51" s="130" t="s">
        <v>110</v>
      </c>
      <c r="N51" s="131"/>
      <c r="O51" s="134">
        <f>IF(SUM(O17:T48)=0,"",SUM(O17:T48))</f>
        <v>3471000</v>
      </c>
      <c r="P51" s="135"/>
      <c r="Q51" s="135"/>
      <c r="R51" s="135"/>
      <c r="S51" s="135"/>
      <c r="T51" s="289"/>
      <c r="U51" s="128" t="s">
        <v>0</v>
      </c>
      <c r="V51" s="130" t="s">
        <v>110</v>
      </c>
      <c r="W51" s="131"/>
      <c r="X51" s="134">
        <f>IF(SUM(X17:AB48)=0,"",SUM(X17:AB48))</f>
        <v>9850000</v>
      </c>
      <c r="Y51" s="286"/>
      <c r="Z51" s="286"/>
      <c r="AA51" s="286"/>
      <c r="AB51" s="286"/>
      <c r="AC51" s="286"/>
      <c r="AD51" s="59" t="s">
        <v>0</v>
      </c>
      <c r="AE51" s="130" t="s">
        <v>110</v>
      </c>
      <c r="AF51" s="131"/>
      <c r="AG51" s="134">
        <f>IF(SUM(G51,O51,X51)=0,"",SUM(G51,O51,X51))</f>
        <v>77966048</v>
      </c>
      <c r="AH51" s="135"/>
      <c r="AI51" s="135"/>
      <c r="AJ51" s="135"/>
      <c r="AK51" s="135"/>
      <c r="AL51" s="289"/>
      <c r="AM51" s="126" t="s">
        <v>0</v>
      </c>
      <c r="AN51" s="130" t="s">
        <v>110</v>
      </c>
      <c r="AO51" s="131"/>
      <c r="AP51" s="134">
        <f>IF(SUM(AP17:AT48)=0,"",SUM(AP17:AT48))</f>
        <v>64645048</v>
      </c>
      <c r="AQ51" s="135"/>
      <c r="AR51" s="135"/>
      <c r="AS51" s="135"/>
      <c r="AT51" s="135"/>
      <c r="AU51" s="128" t="s">
        <v>0</v>
      </c>
      <c r="AV51" s="130" t="s">
        <v>110</v>
      </c>
      <c r="AW51" s="131"/>
      <c r="AX51" s="134">
        <f>IF(SUM(AX17:BB48)=0,"",SUM(AX17:BB48))</f>
        <v>9850000</v>
      </c>
      <c r="AY51" s="135"/>
      <c r="AZ51" s="135"/>
      <c r="BA51" s="135"/>
      <c r="BB51" s="135"/>
      <c r="BC51" s="128" t="s">
        <v>0</v>
      </c>
      <c r="BD51" s="130" t="s">
        <v>110</v>
      </c>
      <c r="BE51" s="131"/>
      <c r="BF51" s="134">
        <f>IF(SUM(BF17:BJ48)=0,"",SUM(BF17:BJ48))</f>
        <v>74495048</v>
      </c>
      <c r="BG51" s="135"/>
      <c r="BH51" s="135"/>
      <c r="BI51" s="135"/>
      <c r="BJ51" s="135"/>
      <c r="BK51" s="128" t="s">
        <v>0</v>
      </c>
      <c r="BL51" s="130" t="s">
        <v>110</v>
      </c>
      <c r="BM51" s="131"/>
      <c r="BN51" s="134">
        <f>IF(SUM(BN17:BR48)=0,"",SUM(BN17:BR48))</f>
        <v>2061835</v>
      </c>
      <c r="BO51" s="135"/>
      <c r="BP51" s="135"/>
      <c r="BQ51" s="135"/>
      <c r="BR51" s="135"/>
      <c r="BS51" s="292" t="s">
        <v>0</v>
      </c>
    </row>
    <row r="52" spans="1:71" s="2" customFormat="1" ht="9" customHeight="1">
      <c r="A52" s="202"/>
      <c r="B52" s="202"/>
      <c r="C52" s="260"/>
      <c r="D52" s="146"/>
      <c r="E52" s="132">
        <f>IF(SUM($E$17:$E$40)=0,"",SUM($E$17:$E$40))</f>
        <v>135</v>
      </c>
      <c r="F52" s="133"/>
      <c r="G52" s="136"/>
      <c r="H52" s="137"/>
      <c r="I52" s="137"/>
      <c r="J52" s="137"/>
      <c r="K52" s="137"/>
      <c r="L52" s="129"/>
      <c r="M52" s="132">
        <f>IF(SUM($M$17:$M$40)=0,"",SUM($M$17:$M$40))</f>
        <v>64</v>
      </c>
      <c r="N52" s="133"/>
      <c r="O52" s="136"/>
      <c r="P52" s="137"/>
      <c r="Q52" s="137"/>
      <c r="R52" s="137"/>
      <c r="S52" s="137"/>
      <c r="T52" s="285"/>
      <c r="U52" s="129"/>
      <c r="V52" s="132">
        <f>IF(SUM($V$17:$V$40)=0,"",SUM($V$17:$V$40))</f>
        <v>24</v>
      </c>
      <c r="W52" s="133"/>
      <c r="X52" s="287"/>
      <c r="Y52" s="288"/>
      <c r="Z52" s="288"/>
      <c r="AA52" s="288"/>
      <c r="AB52" s="288"/>
      <c r="AC52" s="288"/>
      <c r="AD52" s="58"/>
      <c r="AE52" s="132">
        <f>IF(SUM(E52,M52,V52)=0,"",IF(SUM(E52,M52,V52)/12&lt;1,1,ROUNDDOWN(SUM(E52,M52,V52)/12,0)))</f>
        <v>18</v>
      </c>
      <c r="AF52" s="133"/>
      <c r="AG52" s="136"/>
      <c r="AH52" s="137"/>
      <c r="AI52" s="137"/>
      <c r="AJ52" s="137"/>
      <c r="AK52" s="137"/>
      <c r="AL52" s="285"/>
      <c r="AM52" s="127"/>
      <c r="AN52" s="132">
        <f>IF(SUM($AN$17:$AN$40)=0,"",SUM($AN$17:$AN$40))</f>
        <v>135</v>
      </c>
      <c r="AO52" s="133"/>
      <c r="AP52" s="136"/>
      <c r="AQ52" s="137"/>
      <c r="AR52" s="137"/>
      <c r="AS52" s="137"/>
      <c r="AT52" s="137"/>
      <c r="AU52" s="129"/>
      <c r="AV52" s="132">
        <f>IF(SUM($AV$17:$AV$40)=0,"",SUM($AV$17:$AV$40))</f>
        <v>24</v>
      </c>
      <c r="AW52" s="133"/>
      <c r="AX52" s="136"/>
      <c r="AY52" s="137"/>
      <c r="AZ52" s="137"/>
      <c r="BA52" s="137"/>
      <c r="BB52" s="137"/>
      <c r="BC52" s="129"/>
      <c r="BD52" s="132">
        <f>IF(SUM(AN52,AV52)=0,"",IF(SUM(AN52,AV52)/12&lt;1,1,ROUNDDOWN(SUM(AN52,AV52)/12,0)))</f>
        <v>13</v>
      </c>
      <c r="BE52" s="133"/>
      <c r="BF52" s="136"/>
      <c r="BG52" s="137"/>
      <c r="BH52" s="137"/>
      <c r="BI52" s="137"/>
      <c r="BJ52" s="137"/>
      <c r="BK52" s="129"/>
      <c r="BL52" s="132">
        <f>IF(SUM(BL18,BL20,BL22,BL24,BL26,BL28,BL30,BL32,BL34,BL36,BL38,BL40)=0,"",IF(SUM(BL18,BL20,BL22,BL24,BL26,BL28,BL30,BL32,BL34,BL36,BL38,BL40)/12&lt;1,1,ROUNDDOWN(SUM(BL18,BL20,BL22,BL24,BL26,BL28,BL30,BL32,BL34,BL36,BL38,BL40)/12,0)))</f>
        <v>1</v>
      </c>
      <c r="BM52" s="245"/>
      <c r="BN52" s="136"/>
      <c r="BO52" s="137"/>
      <c r="BP52" s="137"/>
      <c r="BQ52" s="137"/>
      <c r="BR52" s="137"/>
      <c r="BS52" s="293"/>
    </row>
    <row r="53" spans="1:71" s="2" customFormat="1" ht="9" customHeight="1">
      <c r="A53" s="202"/>
      <c r="B53" s="202"/>
      <c r="C53" s="260"/>
      <c r="D53" s="34"/>
      <c r="E53" s="35"/>
      <c r="F53" s="36"/>
      <c r="G53" s="116" t="s">
        <v>1</v>
      </c>
      <c r="H53" s="117"/>
      <c r="I53" s="120" t="s">
        <v>75</v>
      </c>
      <c r="J53" s="121"/>
      <c r="K53" s="121"/>
      <c r="L53" s="121"/>
      <c r="M53" s="121"/>
      <c r="N53" s="122"/>
      <c r="O53" s="120" t="s">
        <v>76</v>
      </c>
      <c r="P53" s="121"/>
      <c r="Q53" s="121"/>
      <c r="R53" s="121"/>
      <c r="S53" s="121"/>
      <c r="T53" s="121"/>
      <c r="U53" s="122"/>
      <c r="V53" s="120"/>
      <c r="W53" s="121"/>
      <c r="X53" s="121"/>
      <c r="Y53" s="121"/>
      <c r="Z53" s="121"/>
      <c r="AA53" s="122"/>
      <c r="AB53" s="120"/>
      <c r="AC53" s="121"/>
      <c r="AD53" s="121"/>
      <c r="AE53" s="121"/>
      <c r="AF53" s="121"/>
      <c r="AG53" s="121"/>
      <c r="AH53" s="122"/>
      <c r="AI53" s="116" t="s">
        <v>67</v>
      </c>
      <c r="AJ53" s="214"/>
      <c r="AK53" s="214"/>
      <c r="AL53" s="214"/>
      <c r="AM53" s="214"/>
      <c r="AN53" s="214"/>
      <c r="AO53" s="117"/>
      <c r="AP53" s="120" t="s">
        <v>79</v>
      </c>
      <c r="AQ53" s="121"/>
      <c r="AR53" s="121"/>
      <c r="AS53" s="121"/>
      <c r="AT53" s="121"/>
      <c r="AU53" s="122"/>
      <c r="AV53" s="120"/>
      <c r="AW53" s="121"/>
      <c r="AX53" s="121"/>
      <c r="AY53" s="121"/>
      <c r="AZ53" s="121"/>
      <c r="BA53" s="122"/>
      <c r="BB53" s="120"/>
      <c r="BC53" s="121"/>
      <c r="BD53" s="121"/>
      <c r="BE53" s="121"/>
      <c r="BF53" s="121"/>
      <c r="BG53" s="122"/>
      <c r="BH53" s="120"/>
      <c r="BI53" s="121"/>
      <c r="BJ53" s="121"/>
      <c r="BK53" s="121"/>
      <c r="BL53" s="121"/>
      <c r="BM53" s="122"/>
      <c r="BN53" s="120"/>
      <c r="BO53" s="121"/>
      <c r="BP53" s="121"/>
      <c r="BQ53" s="121"/>
      <c r="BR53" s="121"/>
      <c r="BS53" s="290"/>
    </row>
    <row r="54" spans="1:71" s="2" customFormat="1" ht="9" customHeight="1">
      <c r="A54" s="202"/>
      <c r="B54" s="202"/>
      <c r="C54" s="260"/>
      <c r="D54" s="257" t="s">
        <v>60</v>
      </c>
      <c r="E54" s="258"/>
      <c r="F54" s="259"/>
      <c r="G54" s="118"/>
      <c r="H54" s="119"/>
      <c r="I54" s="123"/>
      <c r="J54" s="124"/>
      <c r="K54" s="124"/>
      <c r="L54" s="124"/>
      <c r="M54" s="124"/>
      <c r="N54" s="125"/>
      <c r="O54" s="123"/>
      <c r="P54" s="124"/>
      <c r="Q54" s="124"/>
      <c r="R54" s="124"/>
      <c r="S54" s="124"/>
      <c r="T54" s="124"/>
      <c r="U54" s="125"/>
      <c r="V54" s="123"/>
      <c r="W54" s="124"/>
      <c r="X54" s="124"/>
      <c r="Y54" s="124"/>
      <c r="Z54" s="124"/>
      <c r="AA54" s="125"/>
      <c r="AB54" s="123"/>
      <c r="AC54" s="124"/>
      <c r="AD54" s="124"/>
      <c r="AE54" s="124"/>
      <c r="AF54" s="124"/>
      <c r="AG54" s="124"/>
      <c r="AH54" s="125"/>
      <c r="AI54" s="174"/>
      <c r="AJ54" s="99"/>
      <c r="AK54" s="99"/>
      <c r="AL54" s="99"/>
      <c r="AM54" s="99"/>
      <c r="AN54" s="99"/>
      <c r="AO54" s="100"/>
      <c r="AP54" s="123"/>
      <c r="AQ54" s="124"/>
      <c r="AR54" s="124"/>
      <c r="AS54" s="124"/>
      <c r="AT54" s="124"/>
      <c r="AU54" s="125"/>
      <c r="AV54" s="123"/>
      <c r="AW54" s="124"/>
      <c r="AX54" s="124"/>
      <c r="AY54" s="124"/>
      <c r="AZ54" s="124"/>
      <c r="BA54" s="125"/>
      <c r="BB54" s="123"/>
      <c r="BC54" s="124"/>
      <c r="BD54" s="124"/>
      <c r="BE54" s="124"/>
      <c r="BF54" s="124"/>
      <c r="BG54" s="125"/>
      <c r="BH54" s="123"/>
      <c r="BI54" s="124"/>
      <c r="BJ54" s="124"/>
      <c r="BK54" s="124"/>
      <c r="BL54" s="124"/>
      <c r="BM54" s="125"/>
      <c r="BN54" s="123"/>
      <c r="BO54" s="124"/>
      <c r="BP54" s="124"/>
      <c r="BQ54" s="124"/>
      <c r="BR54" s="124"/>
      <c r="BS54" s="291"/>
    </row>
    <row r="55" spans="1:71" s="2" customFormat="1" ht="9" customHeight="1">
      <c r="A55" s="202"/>
      <c r="B55" s="202"/>
      <c r="C55" s="260"/>
      <c r="D55" s="257" t="s">
        <v>61</v>
      </c>
      <c r="E55" s="258"/>
      <c r="F55" s="259"/>
      <c r="G55" s="94" t="s">
        <v>2</v>
      </c>
      <c r="H55" s="95"/>
      <c r="I55" s="108" t="s">
        <v>77</v>
      </c>
      <c r="J55" s="109"/>
      <c r="K55" s="109"/>
      <c r="L55" s="109"/>
      <c r="M55" s="109"/>
      <c r="N55" s="110"/>
      <c r="O55" s="108" t="s">
        <v>78</v>
      </c>
      <c r="P55" s="109"/>
      <c r="Q55" s="109"/>
      <c r="R55" s="109"/>
      <c r="S55" s="109"/>
      <c r="T55" s="109"/>
      <c r="U55" s="110"/>
      <c r="V55" s="108"/>
      <c r="W55" s="109"/>
      <c r="X55" s="109"/>
      <c r="Y55" s="109"/>
      <c r="Z55" s="109"/>
      <c r="AA55" s="110"/>
      <c r="AB55" s="108"/>
      <c r="AC55" s="109"/>
      <c r="AD55" s="109"/>
      <c r="AE55" s="109"/>
      <c r="AF55" s="109"/>
      <c r="AG55" s="109"/>
      <c r="AH55" s="110"/>
      <c r="AI55" s="98" t="s">
        <v>68</v>
      </c>
      <c r="AJ55" s="99"/>
      <c r="AK55" s="99"/>
      <c r="AL55" s="99"/>
      <c r="AM55" s="99"/>
      <c r="AN55" s="99"/>
      <c r="AO55" s="100"/>
      <c r="AP55" s="48" t="s">
        <v>62</v>
      </c>
      <c r="AQ55" s="102" t="s">
        <v>121</v>
      </c>
      <c r="AR55" s="102"/>
      <c r="AS55" s="102"/>
      <c r="AT55" s="102"/>
      <c r="AU55" s="106"/>
      <c r="AV55" s="48" t="s">
        <v>69</v>
      </c>
      <c r="AW55" s="102" t="s">
        <v>112</v>
      </c>
      <c r="AX55" s="102"/>
      <c r="AY55" s="102"/>
      <c r="AZ55" s="102"/>
      <c r="BA55" s="106"/>
      <c r="BB55" s="48" t="s">
        <v>65</v>
      </c>
      <c r="BC55" s="102" t="s">
        <v>112</v>
      </c>
      <c r="BD55" s="102"/>
      <c r="BE55" s="102"/>
      <c r="BF55" s="102"/>
      <c r="BG55" s="106"/>
      <c r="BH55" s="48" t="s">
        <v>64</v>
      </c>
      <c r="BI55" s="102" t="s">
        <v>112</v>
      </c>
      <c r="BJ55" s="102"/>
      <c r="BK55" s="102"/>
      <c r="BL55" s="102"/>
      <c r="BM55" s="106"/>
      <c r="BN55" s="48" t="s">
        <v>64</v>
      </c>
      <c r="BO55" s="102" t="s">
        <v>112</v>
      </c>
      <c r="BP55" s="102"/>
      <c r="BQ55" s="102"/>
      <c r="BR55" s="102"/>
      <c r="BS55" s="103"/>
    </row>
    <row r="56" spans="1:71" s="2" customFormat="1" ht="9" customHeight="1">
      <c r="A56" s="202"/>
      <c r="B56" s="55"/>
      <c r="C56" s="260"/>
      <c r="D56" s="37"/>
      <c r="E56" s="38"/>
      <c r="F56" s="39"/>
      <c r="G56" s="96"/>
      <c r="H56" s="97"/>
      <c r="I56" s="111"/>
      <c r="J56" s="112"/>
      <c r="K56" s="112"/>
      <c r="L56" s="112"/>
      <c r="M56" s="112"/>
      <c r="N56" s="113"/>
      <c r="O56" s="111"/>
      <c r="P56" s="112"/>
      <c r="Q56" s="112"/>
      <c r="R56" s="112"/>
      <c r="S56" s="112"/>
      <c r="T56" s="112"/>
      <c r="U56" s="113"/>
      <c r="V56" s="111"/>
      <c r="W56" s="112"/>
      <c r="X56" s="112"/>
      <c r="Y56" s="112"/>
      <c r="Z56" s="112"/>
      <c r="AA56" s="113"/>
      <c r="AB56" s="111"/>
      <c r="AC56" s="112"/>
      <c r="AD56" s="112"/>
      <c r="AE56" s="112"/>
      <c r="AF56" s="112"/>
      <c r="AG56" s="112"/>
      <c r="AH56" s="113"/>
      <c r="AI56" s="96"/>
      <c r="AJ56" s="101"/>
      <c r="AK56" s="101"/>
      <c r="AL56" s="101"/>
      <c r="AM56" s="101"/>
      <c r="AN56" s="101"/>
      <c r="AO56" s="97"/>
      <c r="AP56" s="49" t="s">
        <v>63</v>
      </c>
      <c r="AQ56" s="104"/>
      <c r="AR56" s="104"/>
      <c r="AS56" s="104"/>
      <c r="AT56" s="104"/>
      <c r="AU56" s="107"/>
      <c r="AV56" s="49" t="s">
        <v>63</v>
      </c>
      <c r="AW56" s="104"/>
      <c r="AX56" s="104"/>
      <c r="AY56" s="104"/>
      <c r="AZ56" s="104"/>
      <c r="BA56" s="107"/>
      <c r="BB56" s="49" t="s">
        <v>63</v>
      </c>
      <c r="BC56" s="104"/>
      <c r="BD56" s="104"/>
      <c r="BE56" s="104"/>
      <c r="BF56" s="104"/>
      <c r="BG56" s="107"/>
      <c r="BH56" s="49" t="s">
        <v>63</v>
      </c>
      <c r="BI56" s="104"/>
      <c r="BJ56" s="104"/>
      <c r="BK56" s="104"/>
      <c r="BL56" s="104"/>
      <c r="BM56" s="107"/>
      <c r="BN56" s="49" t="s">
        <v>66</v>
      </c>
      <c r="BO56" s="104"/>
      <c r="BP56" s="104"/>
      <c r="BQ56" s="104"/>
      <c r="BR56" s="104"/>
      <c r="BS56" s="105"/>
    </row>
    <row r="57" spans="1:71" s="2" customFormat="1" ht="8.25" customHeight="1">
      <c r="A57" s="202"/>
      <c r="B57" s="56"/>
      <c r="C57" s="55"/>
      <c r="D57" s="31"/>
      <c r="E57" s="31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s="41" customFormat="1" ht="9.75" customHeight="1">
      <c r="A58" s="202"/>
      <c r="B58" s="248" t="s">
        <v>38</v>
      </c>
      <c r="C58" s="93"/>
      <c r="D58" s="115" t="s">
        <v>24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</row>
    <row r="59" spans="1:71" s="41" customFormat="1" ht="9.75" customHeight="1">
      <c r="A59" s="57"/>
      <c r="B59" s="57"/>
      <c r="C59" s="57"/>
      <c r="D59" s="115" t="s">
        <v>25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</row>
    <row r="60" spans="1:71" s="41" customFormat="1" ht="9.75" customHeight="1">
      <c r="A60" s="57"/>
      <c r="B60" s="57"/>
      <c r="C60" s="57"/>
      <c r="D60" s="115" t="s">
        <v>70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</row>
    <row r="61" spans="1:71" s="41" customFormat="1" ht="9.75" customHeight="1">
      <c r="A61" s="57"/>
      <c r="B61" s="57"/>
      <c r="C61" s="57"/>
      <c r="D61" s="93" t="s">
        <v>122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</row>
    <row r="62" spans="1:71" s="41" customFormat="1" ht="9.75" customHeight="1">
      <c r="A62" s="57"/>
      <c r="B62" s="57"/>
      <c r="C62" s="57"/>
      <c r="D62" s="93" t="s">
        <v>114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</row>
    <row r="63" spans="1:71" s="41" customFormat="1" ht="9.75" customHeight="1">
      <c r="A63" s="57"/>
      <c r="B63" s="57"/>
      <c r="C63" s="57"/>
      <c r="D63" s="93" t="s">
        <v>74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</row>
    <row r="64" spans="4:7" ht="9.75" customHeight="1">
      <c r="D64" s="45" t="s">
        <v>96</v>
      </c>
      <c r="F64" s="46"/>
      <c r="G64" s="45" t="s">
        <v>113</v>
      </c>
    </row>
  </sheetData>
  <sheetProtection sheet="1" objects="1" scenarios="1"/>
  <mergeCells count="425">
    <mergeCell ref="AE41:AF42"/>
    <mergeCell ref="BD41:BE42"/>
    <mergeCell ref="AR7:BE8"/>
    <mergeCell ref="AN47:AO48"/>
    <mergeCell ref="AV47:AW48"/>
    <mergeCell ref="BD47:BE48"/>
    <mergeCell ref="AN45:AO46"/>
    <mergeCell ref="AV45:AW46"/>
    <mergeCell ref="BD45:BE46"/>
    <mergeCell ref="AX41:BB42"/>
    <mergeCell ref="E47:F48"/>
    <mergeCell ref="M47:N48"/>
    <mergeCell ref="V47:W48"/>
    <mergeCell ref="AE47:AF48"/>
    <mergeCell ref="G47:K48"/>
    <mergeCell ref="O47:T48"/>
    <mergeCell ref="X47:AC48"/>
    <mergeCell ref="E45:F46"/>
    <mergeCell ref="M45:N46"/>
    <mergeCell ref="V45:W46"/>
    <mergeCell ref="AE45:AF46"/>
    <mergeCell ref="G45:K46"/>
    <mergeCell ref="O45:T46"/>
    <mergeCell ref="X45:AC46"/>
    <mergeCell ref="D63:BS63"/>
    <mergeCell ref="G55:H56"/>
    <mergeCell ref="AI55:AO56"/>
    <mergeCell ref="BO55:BS56"/>
    <mergeCell ref="AQ55:AU56"/>
    <mergeCell ref="AW55:BA56"/>
    <mergeCell ref="BC55:BG56"/>
    <mergeCell ref="I55:N56"/>
    <mergeCell ref="D62:BS62"/>
    <mergeCell ref="D60:BS60"/>
    <mergeCell ref="D61:BS61"/>
    <mergeCell ref="G53:H54"/>
    <mergeCell ref="BI55:BM56"/>
    <mergeCell ref="D58:BS58"/>
    <mergeCell ref="D59:BS59"/>
    <mergeCell ref="I53:N54"/>
    <mergeCell ref="O53:U54"/>
    <mergeCell ref="AV53:BA54"/>
    <mergeCell ref="O55:U56"/>
    <mergeCell ref="V53:AA54"/>
    <mergeCell ref="AM51:AM52"/>
    <mergeCell ref="AU51:AU52"/>
    <mergeCell ref="AE51:AF51"/>
    <mergeCell ref="AE52:AF52"/>
    <mergeCell ref="AP51:AT52"/>
    <mergeCell ref="BL45:BM46"/>
    <mergeCell ref="AX45:BB46"/>
    <mergeCell ref="BL47:BM48"/>
    <mergeCell ref="AP47:AT48"/>
    <mergeCell ref="BF45:BJ46"/>
    <mergeCell ref="BF47:BJ48"/>
    <mergeCell ref="BL49:BM50"/>
    <mergeCell ref="BL41:BM42"/>
    <mergeCell ref="AN43:AO44"/>
    <mergeCell ref="AV43:AW44"/>
    <mergeCell ref="BD43:BE44"/>
    <mergeCell ref="BL43:BM44"/>
    <mergeCell ref="AX43:BB44"/>
    <mergeCell ref="AX47:BB48"/>
    <mergeCell ref="AN41:AO42"/>
    <mergeCell ref="AV41:AW42"/>
    <mergeCell ref="D49:D52"/>
    <mergeCell ref="AE49:AF50"/>
    <mergeCell ref="BD49:BE50"/>
    <mergeCell ref="BK51:BK52"/>
    <mergeCell ref="L51:L52"/>
    <mergeCell ref="G51:K52"/>
    <mergeCell ref="AN52:AO52"/>
    <mergeCell ref="AV52:AW52"/>
    <mergeCell ref="BD52:BE52"/>
    <mergeCell ref="BC51:BC52"/>
    <mergeCell ref="E43:F44"/>
    <mergeCell ref="M43:N44"/>
    <mergeCell ref="V43:W44"/>
    <mergeCell ref="AE43:AF44"/>
    <mergeCell ref="G43:K44"/>
    <mergeCell ref="O43:T44"/>
    <mergeCell ref="X43:AC44"/>
    <mergeCell ref="AP41:AT42"/>
    <mergeCell ref="D39:D40"/>
    <mergeCell ref="E41:F42"/>
    <mergeCell ref="M41:N42"/>
    <mergeCell ref="V41:W42"/>
    <mergeCell ref="G41:K42"/>
    <mergeCell ref="O39:T40"/>
    <mergeCell ref="O41:T42"/>
    <mergeCell ref="M40:N40"/>
    <mergeCell ref="V40:W40"/>
    <mergeCell ref="D31:D32"/>
    <mergeCell ref="D33:D34"/>
    <mergeCell ref="D35:D36"/>
    <mergeCell ref="D37:D38"/>
    <mergeCell ref="E34:F34"/>
    <mergeCell ref="E36:F36"/>
    <mergeCell ref="E38:F38"/>
    <mergeCell ref="E40:F40"/>
    <mergeCell ref="G39:K40"/>
    <mergeCell ref="D19:D20"/>
    <mergeCell ref="AU17:AU18"/>
    <mergeCell ref="BC17:BC18"/>
    <mergeCell ref="D29:D30"/>
    <mergeCell ref="D21:D22"/>
    <mergeCell ref="D23:D24"/>
    <mergeCell ref="D25:D26"/>
    <mergeCell ref="D27:D28"/>
    <mergeCell ref="L17:L18"/>
    <mergeCell ref="U17:U18"/>
    <mergeCell ref="BK17:BK18"/>
    <mergeCell ref="BS17:BS18"/>
    <mergeCell ref="BM12:BS13"/>
    <mergeCell ref="BS14:BS16"/>
    <mergeCell ref="BM14:BR14"/>
    <mergeCell ref="BL18:BM18"/>
    <mergeCell ref="BM15:BR15"/>
    <mergeCell ref="N11:U13"/>
    <mergeCell ref="V11:V13"/>
    <mergeCell ref="AV14:AV16"/>
    <mergeCell ref="AW15:BB15"/>
    <mergeCell ref="AO14:AT16"/>
    <mergeCell ref="AW14:BB14"/>
    <mergeCell ref="AW16:BB16"/>
    <mergeCell ref="BM16:BR16"/>
    <mergeCell ref="BL14:BL16"/>
    <mergeCell ref="BC14:BC16"/>
    <mergeCell ref="E14:E16"/>
    <mergeCell ref="L14:L16"/>
    <mergeCell ref="M14:M16"/>
    <mergeCell ref="AN14:AN16"/>
    <mergeCell ref="N15:T15"/>
    <mergeCell ref="N16:T16"/>
    <mergeCell ref="AU14:AU16"/>
    <mergeCell ref="AN10:BS10"/>
    <mergeCell ref="M11:M13"/>
    <mergeCell ref="N14:T14"/>
    <mergeCell ref="U14:U16"/>
    <mergeCell ref="V14:V16"/>
    <mergeCell ref="AC14:AD16"/>
    <mergeCell ref="W14:AB14"/>
    <mergeCell ref="W15:AB15"/>
    <mergeCell ref="W16:AB16"/>
    <mergeCell ref="BL12:BL13"/>
    <mergeCell ref="AB8:AC9"/>
    <mergeCell ref="AD8:AK9"/>
    <mergeCell ref="AL8:AM9"/>
    <mergeCell ref="A9:A58"/>
    <mergeCell ref="B9:B55"/>
    <mergeCell ref="E10:AM10"/>
    <mergeCell ref="D12:D16"/>
    <mergeCell ref="AE14:AM15"/>
    <mergeCell ref="D17:D18"/>
    <mergeCell ref="AI53:AO54"/>
    <mergeCell ref="E8:E9"/>
    <mergeCell ref="F8:F9"/>
    <mergeCell ref="G8:G9"/>
    <mergeCell ref="H8:H9"/>
    <mergeCell ref="P8:P9"/>
    <mergeCell ref="Q8:Q9"/>
    <mergeCell ref="R8:R9"/>
    <mergeCell ref="T8:AA9"/>
    <mergeCell ref="H7:I7"/>
    <mergeCell ref="J7:O7"/>
    <mergeCell ref="K8:K9"/>
    <mergeCell ref="L8:L9"/>
    <mergeCell ref="M8:M9"/>
    <mergeCell ref="N8:N9"/>
    <mergeCell ref="O8:O9"/>
    <mergeCell ref="I8:I9"/>
    <mergeCell ref="J8:J9"/>
    <mergeCell ref="BJ3:BS5"/>
    <mergeCell ref="AO3:AQ5"/>
    <mergeCell ref="AR3:BE5"/>
    <mergeCell ref="BE1:BS1"/>
    <mergeCell ref="K3:AJ5"/>
    <mergeCell ref="BG3:BI5"/>
    <mergeCell ref="X17:AC18"/>
    <mergeCell ref="AD17:AD18"/>
    <mergeCell ref="M18:N18"/>
    <mergeCell ref="V18:W18"/>
    <mergeCell ref="AE18:AF18"/>
    <mergeCell ref="P7:R7"/>
    <mergeCell ref="T7:AM7"/>
    <mergeCell ref="AO7:AQ8"/>
    <mergeCell ref="B58:C58"/>
    <mergeCell ref="D7:D9"/>
    <mergeCell ref="E11:E13"/>
    <mergeCell ref="F11:L13"/>
    <mergeCell ref="D10:D11"/>
    <mergeCell ref="F14:K16"/>
    <mergeCell ref="D54:F54"/>
    <mergeCell ref="D55:F55"/>
    <mergeCell ref="C7:C56"/>
    <mergeCell ref="E7:F7"/>
    <mergeCell ref="W11:AD13"/>
    <mergeCell ref="AE11:AE13"/>
    <mergeCell ref="AF11:AM13"/>
    <mergeCell ref="BF14:BI15"/>
    <mergeCell ref="AN11:AN13"/>
    <mergeCell ref="AO11:AU13"/>
    <mergeCell ref="AV11:AV13"/>
    <mergeCell ref="AW11:BC13"/>
    <mergeCell ref="BD11:BD13"/>
    <mergeCell ref="BE11:BK13"/>
    <mergeCell ref="E18:F18"/>
    <mergeCell ref="E20:F20"/>
    <mergeCell ref="E22:F22"/>
    <mergeCell ref="E24:F24"/>
    <mergeCell ref="E26:F26"/>
    <mergeCell ref="E28:F28"/>
    <mergeCell ref="E30:F30"/>
    <mergeCell ref="E32:F32"/>
    <mergeCell ref="G17:K18"/>
    <mergeCell ref="G19:K20"/>
    <mergeCell ref="G21:K22"/>
    <mergeCell ref="G23:K24"/>
    <mergeCell ref="X37:AC38"/>
    <mergeCell ref="M36:N36"/>
    <mergeCell ref="M38:N38"/>
    <mergeCell ref="G25:K26"/>
    <mergeCell ref="G27:K28"/>
    <mergeCell ref="G29:K30"/>
    <mergeCell ref="G31:K32"/>
    <mergeCell ref="G33:K34"/>
    <mergeCell ref="G35:K36"/>
    <mergeCell ref="G37:K38"/>
    <mergeCell ref="O33:T34"/>
    <mergeCell ref="O35:T36"/>
    <mergeCell ref="O37:T38"/>
    <mergeCell ref="V32:W32"/>
    <mergeCell ref="V34:W34"/>
    <mergeCell ref="AE20:AF20"/>
    <mergeCell ref="AE22:AF22"/>
    <mergeCell ref="AE24:AF24"/>
    <mergeCell ref="AE26:AF26"/>
    <mergeCell ref="AV40:AW40"/>
    <mergeCell ref="M32:N32"/>
    <mergeCell ref="M34:N34"/>
    <mergeCell ref="BD18:BE18"/>
    <mergeCell ref="BD20:BE20"/>
    <mergeCell ref="BD22:BE22"/>
    <mergeCell ref="BD24:BE24"/>
    <mergeCell ref="BD26:BE26"/>
    <mergeCell ref="BD28:BE28"/>
    <mergeCell ref="BD30:BE30"/>
    <mergeCell ref="AN18:AO18"/>
    <mergeCell ref="AN32:AO32"/>
    <mergeCell ref="AN34:AO34"/>
    <mergeCell ref="AM17:AM18"/>
    <mergeCell ref="AN20:AO20"/>
    <mergeCell ref="AN22:AO22"/>
    <mergeCell ref="AN24:AO24"/>
    <mergeCell ref="AN26:AO26"/>
    <mergeCell ref="AE28:AF28"/>
    <mergeCell ref="AE30:AF30"/>
    <mergeCell ref="AE32:AF32"/>
    <mergeCell ref="AE34:AF34"/>
    <mergeCell ref="AE40:AF40"/>
    <mergeCell ref="AN36:AO36"/>
    <mergeCell ref="AN38:AO38"/>
    <mergeCell ref="AN40:AO40"/>
    <mergeCell ref="AG37:AL38"/>
    <mergeCell ref="AE36:AF36"/>
    <mergeCell ref="AE38:AF38"/>
    <mergeCell ref="AV18:AW18"/>
    <mergeCell ref="AV20:AW20"/>
    <mergeCell ref="AV22:AW22"/>
    <mergeCell ref="AV24:AW24"/>
    <mergeCell ref="BF35:BJ36"/>
    <mergeCell ref="BF37:BJ38"/>
    <mergeCell ref="BD34:BE34"/>
    <mergeCell ref="AV26:AW26"/>
    <mergeCell ref="AV28:AW28"/>
    <mergeCell ref="AV30:AW30"/>
    <mergeCell ref="AV32:AW32"/>
    <mergeCell ref="BD32:BE32"/>
    <mergeCell ref="BD36:BE36"/>
    <mergeCell ref="BD38:BE38"/>
    <mergeCell ref="X33:AC34"/>
    <mergeCell ref="X35:AC36"/>
    <mergeCell ref="X19:AC20"/>
    <mergeCell ref="X21:AC22"/>
    <mergeCell ref="X23:AC24"/>
    <mergeCell ref="X25:AC26"/>
    <mergeCell ref="AG25:AL26"/>
    <mergeCell ref="AP31:AT32"/>
    <mergeCell ref="AG41:AL42"/>
    <mergeCell ref="AG27:AL28"/>
    <mergeCell ref="AG29:AL30"/>
    <mergeCell ref="AG31:AL32"/>
    <mergeCell ref="AG33:AL34"/>
    <mergeCell ref="AG39:AL40"/>
    <mergeCell ref="AN28:AO28"/>
    <mergeCell ref="AN30:AO30"/>
    <mergeCell ref="AP39:AT40"/>
    <mergeCell ref="AP17:AT18"/>
    <mergeCell ref="AP19:AT20"/>
    <mergeCell ref="AP21:AT22"/>
    <mergeCell ref="AP23:AT24"/>
    <mergeCell ref="AP25:AT26"/>
    <mergeCell ref="AP27:AT28"/>
    <mergeCell ref="AP29:AT30"/>
    <mergeCell ref="AX31:BB32"/>
    <mergeCell ref="AP33:AT34"/>
    <mergeCell ref="AP35:AT36"/>
    <mergeCell ref="AP37:AT38"/>
    <mergeCell ref="AV34:AW34"/>
    <mergeCell ref="AV36:AW36"/>
    <mergeCell ref="AV38:AW38"/>
    <mergeCell ref="AX39:BB40"/>
    <mergeCell ref="AP43:AT44"/>
    <mergeCell ref="AP45:AT46"/>
    <mergeCell ref="AX17:BB18"/>
    <mergeCell ref="AX19:BB20"/>
    <mergeCell ref="AX21:BB22"/>
    <mergeCell ref="AX23:BB24"/>
    <mergeCell ref="AX25:BB26"/>
    <mergeCell ref="AX27:BB28"/>
    <mergeCell ref="AX29:BB30"/>
    <mergeCell ref="BF17:BJ18"/>
    <mergeCell ref="BF19:BJ20"/>
    <mergeCell ref="BF21:BJ22"/>
    <mergeCell ref="BF23:BJ24"/>
    <mergeCell ref="BN33:BR34"/>
    <mergeCell ref="BF25:BJ26"/>
    <mergeCell ref="BF27:BJ28"/>
    <mergeCell ref="BF29:BJ30"/>
    <mergeCell ref="BF31:BJ32"/>
    <mergeCell ref="BF33:BJ34"/>
    <mergeCell ref="BN25:BR26"/>
    <mergeCell ref="BN27:BR28"/>
    <mergeCell ref="BN29:BR30"/>
    <mergeCell ref="BN31:BR32"/>
    <mergeCell ref="BN17:BR18"/>
    <mergeCell ref="BN19:BR20"/>
    <mergeCell ref="BN21:BR22"/>
    <mergeCell ref="BN23:BR24"/>
    <mergeCell ref="BN35:BR36"/>
    <mergeCell ref="BN37:BR38"/>
    <mergeCell ref="BN39:BR40"/>
    <mergeCell ref="BN41:BR42"/>
    <mergeCell ref="BN43:BR44"/>
    <mergeCell ref="BN45:BR46"/>
    <mergeCell ref="BN47:BR48"/>
    <mergeCell ref="O31:T32"/>
    <mergeCell ref="V36:W36"/>
    <mergeCell ref="V38:W38"/>
    <mergeCell ref="AX33:BB34"/>
    <mergeCell ref="AX35:BB36"/>
    <mergeCell ref="AX37:BB38"/>
    <mergeCell ref="AG35:AL36"/>
    <mergeCell ref="X51:AC52"/>
    <mergeCell ref="O17:T18"/>
    <mergeCell ref="O19:T20"/>
    <mergeCell ref="O21:T22"/>
    <mergeCell ref="O23:T24"/>
    <mergeCell ref="X39:AC40"/>
    <mergeCell ref="X41:AC42"/>
    <mergeCell ref="X27:AC28"/>
    <mergeCell ref="X29:AC30"/>
    <mergeCell ref="X31:AC32"/>
    <mergeCell ref="O51:T52"/>
    <mergeCell ref="U51:U52"/>
    <mergeCell ref="V51:W51"/>
    <mergeCell ref="V52:W52"/>
    <mergeCell ref="V55:AA56"/>
    <mergeCell ref="AB53:AH54"/>
    <mergeCell ref="AB55:AH56"/>
    <mergeCell ref="BN53:BS54"/>
    <mergeCell ref="BN51:BR52"/>
    <mergeCell ref="AP53:AU54"/>
    <mergeCell ref="BB53:BG54"/>
    <mergeCell ref="BH53:BM54"/>
    <mergeCell ref="BL52:BM52"/>
    <mergeCell ref="AX51:BB52"/>
    <mergeCell ref="BF51:BJ52"/>
    <mergeCell ref="BS51:BS52"/>
    <mergeCell ref="AG17:AL18"/>
    <mergeCell ref="AG19:AL20"/>
    <mergeCell ref="AG21:AL22"/>
    <mergeCell ref="AG23:AL24"/>
    <mergeCell ref="AG43:AL44"/>
    <mergeCell ref="AG45:AL46"/>
    <mergeCell ref="AG47:AL48"/>
    <mergeCell ref="AG51:AL52"/>
    <mergeCell ref="BL34:BM34"/>
    <mergeCell ref="E51:F51"/>
    <mergeCell ref="E52:F52"/>
    <mergeCell ref="M51:N51"/>
    <mergeCell ref="M52:N52"/>
    <mergeCell ref="V20:W20"/>
    <mergeCell ref="M22:N22"/>
    <mergeCell ref="V22:W22"/>
    <mergeCell ref="M24:N24"/>
    <mergeCell ref="V24:W24"/>
    <mergeCell ref="M20:N20"/>
    <mergeCell ref="V26:W26"/>
    <mergeCell ref="M28:N28"/>
    <mergeCell ref="V28:W28"/>
    <mergeCell ref="M30:N30"/>
    <mergeCell ref="V30:W30"/>
    <mergeCell ref="O25:T26"/>
    <mergeCell ref="O27:T28"/>
    <mergeCell ref="O29:T30"/>
    <mergeCell ref="M26:N26"/>
    <mergeCell ref="BL20:BM20"/>
    <mergeCell ref="BL22:BM22"/>
    <mergeCell ref="BL24:BM24"/>
    <mergeCell ref="BL36:BM36"/>
    <mergeCell ref="BL26:BM26"/>
    <mergeCell ref="BL28:BM28"/>
    <mergeCell ref="BL30:BM30"/>
    <mergeCell ref="BL32:BM32"/>
    <mergeCell ref="BL38:BM38"/>
    <mergeCell ref="BL40:BM40"/>
    <mergeCell ref="AN51:AO51"/>
    <mergeCell ref="AV51:AW51"/>
    <mergeCell ref="BD51:BE51"/>
    <mergeCell ref="BL51:BM51"/>
    <mergeCell ref="BD40:BE40"/>
    <mergeCell ref="BF41:BJ42"/>
    <mergeCell ref="BF43:BJ44"/>
    <mergeCell ref="BF39:BJ40"/>
  </mergeCells>
  <printOptions horizontalCentered="1" verticalCentered="1"/>
  <pageMargins left="0" right="0" top="0.31496062992125984" bottom="0.1968503937007874" header="0.5118110236220472" footer="0.5118110236220472"/>
  <pageSetup blackAndWhite="1" horizontalDpi="600" verticalDpi="600" orientation="landscape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syoukoukai</dc:creator>
  <cp:keywords/>
  <dc:description/>
  <cp:lastModifiedBy>南</cp:lastModifiedBy>
  <cp:lastPrinted>2004-05-10T08:23:45Z</cp:lastPrinted>
  <dcterms:created xsi:type="dcterms:W3CDTF">2003-01-10T01:42:06Z</dcterms:created>
  <dcterms:modified xsi:type="dcterms:W3CDTF">2006-06-27T02:45:32Z</dcterms:modified>
  <cp:category/>
  <cp:version/>
  <cp:contentType/>
  <cp:contentStatus/>
</cp:coreProperties>
</file>